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avarondc\avalik\BO\Aruanded\Tingimused\PRIIPS_KID\Performance_scenarios\"/>
    </mc:Choice>
  </mc:AlternateContent>
  <xr:revisionPtr revIDLastSave="0" documentId="13_ncr:1_{F64E565B-864D-4A58-B45D-B822DB9FE5A9}" xr6:coauthVersionLast="47" xr6:coauthVersionMax="47" xr10:uidLastSave="{00000000-0000-0000-0000-000000000000}"/>
  <bookViews>
    <workbookView xWindow="-120" yWindow="-120" windowWidth="38640" windowHeight="21120" firstSheet="1" activeTab="1" xr2:uid="{B1BFF0E9-037E-4EB7-B0FB-E0F22A1F24BB}"/>
  </bookViews>
  <sheets>
    <sheet name="data" sheetId="1" state="hidden" r:id="rId1"/>
    <sheet name="MultiAsset_ENG" sheetId="2" r:id="rId2"/>
  </sheets>
  <definedNames>
    <definedName name="Bond_kuupaevad">OFFSET(data!$AF$26,0,0,COUNTA(data!$AF$26:$AF$100),COUNTA(data!$AF$1:$AF$1))</definedName>
    <definedName name="kuupaeva_vahemik">OFFSET(data!$AF$2,0,0,COUNTA(data!$AF$2:$AF$100),COUNTA(data!$AF$1:$AF$1))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2" l="1"/>
  <c r="E13" i="2"/>
  <c r="D7" i="2" a="1"/>
  <c r="D7" i="2" s="1"/>
  <c r="AF1" i="1" a="1"/>
  <c r="AF1" i="1" s="1"/>
  <c r="C28" i="2" l="1" a="1"/>
  <c r="C28" i="2" s="1"/>
  <c r="F21" i="2" a="1"/>
  <c r="F21" i="2" s="1"/>
  <c r="F19" i="2" a="1"/>
  <c r="F19" i="2" s="1"/>
  <c r="F17" i="2" a="1"/>
  <c r="F17" i="2" s="1"/>
  <c r="F15" i="2" a="1"/>
  <c r="F15" i="2" s="1"/>
  <c r="D8" i="2" s="1"/>
  <c r="E19" i="2" a="1"/>
  <c r="E19" i="2" s="1"/>
  <c r="E17" i="2" a="1"/>
  <c r="E17" i="2" s="1"/>
  <c r="E15" i="2" a="1"/>
  <c r="E15" i="2" s="1"/>
  <c r="D21" i="2" a="1"/>
  <c r="D21" i="2" s="1"/>
  <c r="D19" i="2" a="1"/>
  <c r="D19" i="2" s="1"/>
  <c r="G20" i="2" a="1"/>
  <c r="G20" i="2" s="1"/>
  <c r="E18" i="2" a="1"/>
  <c r="E18" i="2" s="1"/>
  <c r="D18" i="2" a="1"/>
  <c r="D18" i="2" s="1"/>
  <c r="G19" i="2" a="1"/>
  <c r="G19" i="2" s="1"/>
  <c r="G18" i="2" a="1"/>
  <c r="G18" i="2" s="1"/>
  <c r="E21" i="2" a="1"/>
  <c r="E21" i="2" s="1"/>
  <c r="D17" i="2" a="1"/>
  <c r="D17" i="2" s="1"/>
  <c r="D15" i="2" a="1"/>
  <c r="D15" i="2" s="1"/>
  <c r="E22" i="2" a="1"/>
  <c r="E22" i="2" s="1"/>
  <c r="D22" i="2" a="1"/>
  <c r="D22" i="2" s="1"/>
  <c r="G17" i="2" a="1"/>
  <c r="G17" i="2" s="1"/>
  <c r="C27" i="2" a="1"/>
  <c r="C27" i="2" s="1"/>
  <c r="F20" i="2" a="1"/>
  <c r="F20" i="2" s="1"/>
  <c r="C26" i="2" a="1"/>
  <c r="C26" i="2" s="1"/>
  <c r="G22" i="2" a="1"/>
  <c r="G22" i="2" s="1"/>
  <c r="G16" i="2" a="1"/>
  <c r="G16" i="2" s="1"/>
  <c r="F22" i="2" a="1"/>
  <c r="F22" i="2" s="1"/>
  <c r="F18" i="2" a="1"/>
  <c r="F18" i="2" s="1"/>
  <c r="F16" i="2" a="1"/>
  <c r="F16" i="2" s="1"/>
  <c r="E20" i="2" a="1"/>
  <c r="E20" i="2" s="1"/>
  <c r="E16" i="2" a="1"/>
  <c r="E16" i="2" s="1"/>
  <c r="D20" i="2" a="1"/>
  <c r="D20" i="2" s="1"/>
  <c r="D16" i="2" a="1"/>
  <c r="D16" i="2" s="1"/>
  <c r="G21" i="2" a="1"/>
  <c r="G21" i="2" s="1"/>
  <c r="G15" i="2" a="1"/>
  <c r="G1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Maarja Härsing-Värk</author>
  </authors>
  <commentList>
    <comment ref="AF1" authorId="0" shapeId="0" xr:uid="{B1693AF3-51F8-453B-BF25-41D8A796BEF0}">
      <text>
        <r>
          <rPr>
            <b/>
            <sz val="9"/>
            <color indexed="81"/>
            <rFont val="Tahoma"/>
            <family val="2"/>
          </rPr>
          <t>Maarja Härsing-Värk:</t>
        </r>
        <r>
          <rPr>
            <sz val="9"/>
            <color indexed="81"/>
            <rFont val="Tahoma"/>
            <family val="2"/>
          </rPr>
          <t xml:space="preserve">
rippmenüü jaoks kuupäevad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<sst xmlns="http://schemas.openxmlformats.org/spreadsheetml/2006/main" count="1134" uniqueCount="223">
  <si>
    <t>Date</t>
  </si>
  <si>
    <t>Scenarios</t>
  </si>
  <si>
    <t>A Unit 1 year</t>
  </si>
  <si>
    <t>A Unit 5 years</t>
  </si>
  <si>
    <t>B Unit 1 year</t>
  </si>
  <si>
    <t>B Unit 5 years</t>
  </si>
  <si>
    <t>C Unit 1 year</t>
  </si>
  <si>
    <t>C Unit 5 years</t>
  </si>
  <si>
    <t>D Unit 1 year</t>
  </si>
  <si>
    <t>D Unit 5 years</t>
  </si>
  <si>
    <t>E Unit 1 year</t>
  </si>
  <si>
    <t>E Unit 5 years</t>
  </si>
  <si>
    <t>FLEX A 1 year</t>
  </si>
  <si>
    <t>FLEX A 5 years</t>
  </si>
  <si>
    <t>FLEX B 1 year</t>
  </si>
  <si>
    <t>FLEX B 5 years</t>
  </si>
  <si>
    <t>SMC A Unit 1 year</t>
  </si>
  <si>
    <t>SMC A Unit 5 years</t>
  </si>
  <si>
    <t>SMC B Unit 1 year</t>
  </si>
  <si>
    <t>SMC B Unit 5 years</t>
  </si>
  <si>
    <t>SMC C Unit 1 year</t>
  </si>
  <si>
    <t>SMC C Unit 5 years</t>
  </si>
  <si>
    <t>BOND A Unit 1 year</t>
  </si>
  <si>
    <t>BOND A Unit 2 years</t>
  </si>
  <si>
    <t>BOND B Unit 1 year</t>
  </si>
  <si>
    <t>BOND B Unit 2 years</t>
  </si>
  <si>
    <t>BOND C Unit 1 year</t>
  </si>
  <si>
    <t>BOND C Unit 2 years</t>
  </si>
  <si>
    <t>BOND D Unit 1 year</t>
  </si>
  <si>
    <t>BOND D Unit 2 years</t>
  </si>
  <si>
    <t>Scenarios appeared</t>
  </si>
  <si>
    <t>Stress</t>
  </si>
  <si>
    <t>Scenario</t>
  </si>
  <si>
    <t>AEF ENG</t>
  </si>
  <si>
    <t>AEF EST</t>
  </si>
  <si>
    <t>FLEX ENG</t>
  </si>
  <si>
    <t>FLEX EST</t>
  </si>
  <si>
    <t>SMC ENG</t>
  </si>
  <si>
    <t>SMC EST</t>
  </si>
  <si>
    <t>BOND ENG</t>
  </si>
  <si>
    <t>BOND EST</t>
  </si>
  <si>
    <t>Stress perf</t>
  </si>
  <si>
    <t>Unfavourable</t>
  </si>
  <si>
    <t>March 2015 - March 2020</t>
  </si>
  <si>
    <t>märts 2015 - märts 2020</t>
  </si>
  <si>
    <t>October 2021 - December 2022</t>
  </si>
  <si>
    <t>oktoober 2021 - detsember 2022</t>
  </si>
  <si>
    <t>Moderate</t>
  </si>
  <si>
    <t>November 2014 - November 2019</t>
  </si>
  <si>
    <t>november 2014 - november 2019</t>
  </si>
  <si>
    <t>December 2014 - December 2019</t>
  </si>
  <si>
    <t>detsember 2014 - detsember 2019</t>
  </si>
  <si>
    <t>August 2013 - August 2018</t>
  </si>
  <si>
    <t>august 2013 - august 2018</t>
  </si>
  <si>
    <t>Unfavourable perf</t>
  </si>
  <si>
    <t>Favourable</t>
  </si>
  <si>
    <t>December 2012 - December 2017</t>
  </si>
  <si>
    <t>detsember 2012 - detsember 2017</t>
  </si>
  <si>
    <t>August 2016 - August 2021</t>
  </si>
  <si>
    <t>august 2016 - august 2021</t>
  </si>
  <si>
    <t>October 2021 - January 2023</t>
  </si>
  <si>
    <t>oktoober 2021 - jaanuar 2023</t>
  </si>
  <si>
    <t>Moderate Perf</t>
  </si>
  <si>
    <t>January 2015 - January 2020</t>
  </si>
  <si>
    <t>jaanuar 2015 - jaanuar 2020</t>
  </si>
  <si>
    <t>March 2016 - March 2021</t>
  </si>
  <si>
    <t>märts 2016 - märts 2021</t>
  </si>
  <si>
    <t>January 2013 - January 2018</t>
  </si>
  <si>
    <t>jaanuar 2013 - jaanuar 2018</t>
  </si>
  <si>
    <t>Favourable perf</t>
  </si>
  <si>
    <t>October 2021 - February 2023</t>
  </si>
  <si>
    <t>oktoober 2021 - veebruar 2023</t>
  </si>
  <si>
    <t>December 2015 - December 2020</t>
  </si>
  <si>
    <t>detsember 2015 - detsember 2020</t>
  </si>
  <si>
    <t>February 2013 - February 2018</t>
  </si>
  <si>
    <t>veebruar 2013 - veebruar 2018</t>
  </si>
  <si>
    <t>October 2021 - March 2023</t>
  </si>
  <si>
    <t>oktoober 2021 - märts 2023</t>
  </si>
  <si>
    <t>July 2014 - July 2019</t>
  </si>
  <si>
    <t>juuli 2014 - juuli 2019</t>
  </si>
  <si>
    <t>March 2013 - March 2018</t>
  </si>
  <si>
    <t>märts 2013 - märts 2018</t>
  </si>
  <si>
    <t>October 2021 - April 2023</t>
  </si>
  <si>
    <t>oktoober 2021 - aprill 2023</t>
  </si>
  <si>
    <t>August 2014 - August 2019</t>
  </si>
  <si>
    <t>august 2014 - august 2019</t>
  </si>
  <si>
    <t>January 2017 - January 2022</t>
  </si>
  <si>
    <t>jaanuar 2017 - jaanuar 2022</t>
  </si>
  <si>
    <t>April 2013 - April 2018</t>
  </si>
  <si>
    <t>aprill 2013 - aprill 2018</t>
  </si>
  <si>
    <t>October 2021 - May 2023</t>
  </si>
  <si>
    <t>oktoober 2021 - mai 2023</t>
  </si>
  <si>
    <t>September 2014 - September 2019</t>
  </si>
  <si>
    <t>september 2014 - september 2019</t>
  </si>
  <si>
    <t>May 2018 - May 2023</t>
  </si>
  <si>
    <t>mai 2018 - mai 2023</t>
  </si>
  <si>
    <t>June 2013 - June 2018</t>
  </si>
  <si>
    <t>juuni 2013 - juuni 2018</t>
  </si>
  <si>
    <t>October 2021 - June 2023</t>
  </si>
  <si>
    <t>oktoober 2021 - juuni 2023</t>
  </si>
  <si>
    <t>October 2014 - October 2019</t>
  </si>
  <si>
    <t>oktoober 2014 - oktoober 2019</t>
  </si>
  <si>
    <t>June 2018 - June 2023</t>
  </si>
  <si>
    <t>juuni 2018 - juuni 2023</t>
  </si>
  <si>
    <t>October 2021 - July 2023</t>
  </si>
  <si>
    <t>oktoober 2021 - juuli 2023</t>
  </si>
  <si>
    <t>April 2014 - April 2019</t>
  </si>
  <si>
    <t>aprill 2014 - aprill 2019</t>
  </si>
  <si>
    <t>July 2018 - July 2023</t>
  </si>
  <si>
    <t>juuli 2018 - juuli 2023</t>
  </si>
  <si>
    <t>July 2013 - July 2018</t>
  </si>
  <si>
    <t>juuli 2013 - juuli 2018</t>
  </si>
  <si>
    <t>October 2021 - August 2023</t>
  </si>
  <si>
    <t>oktoober 2021 - august 2023</t>
  </si>
  <si>
    <t>August 2018 - August 2023</t>
  </si>
  <si>
    <t>august 2018 - august 2023</t>
  </si>
  <si>
    <t>October 2021 - September 2023</t>
  </si>
  <si>
    <t>oktoober 2021 - september 2023</t>
  </si>
  <si>
    <t>March 2014 - March 2019</t>
  </si>
  <si>
    <t>märts 2014 - märts 2019</t>
  </si>
  <si>
    <t>October 2021 - October 2023</t>
  </si>
  <si>
    <t>oktoober 2021 - oktoober 2023</t>
  </si>
  <si>
    <t>October 2018 - October 2023</t>
  </si>
  <si>
    <t>oktoober 2018 - oktoober 2023</t>
  </si>
  <si>
    <t>October 2021 - November 2023</t>
  </si>
  <si>
    <t>oktoober 2021 - november 2023</t>
  </si>
  <si>
    <t>April 2016 - April 2021</t>
  </si>
  <si>
    <t>aprill 2016 - aprill 2021</t>
  </si>
  <si>
    <t>November 2017 - November 2022</t>
  </si>
  <si>
    <t>november 2017 - november 2022</t>
  </si>
  <si>
    <t>November 2018 - November 2023</t>
  </si>
  <si>
    <t>november 2018 - november 2023</t>
  </si>
  <si>
    <t>February 2016 - February 2021</t>
  </si>
  <si>
    <t>veebruar 2016 - veebruar 2021</t>
  </si>
  <si>
    <t>December 2018 - December 2023</t>
  </si>
  <si>
    <t>detsember 2018 - detsember 2023</t>
  </si>
  <si>
    <t>April 2017 - April 2022</t>
  </si>
  <si>
    <t>aprill 2017 - aprill 2022</t>
  </si>
  <si>
    <t>January 2019 - January 2024</t>
  </si>
  <si>
    <t>jaanuar 2019 - jaanuar 2024</t>
  </si>
  <si>
    <t>February 2019 - February 2024</t>
  </si>
  <si>
    <t>veebruar 2019 - veebruar 2024</t>
  </si>
  <si>
    <t>March 2019 - March 2024</t>
  </si>
  <si>
    <t>märts 2019 - märts 2024</t>
  </si>
  <si>
    <t>April 2019 - April 2024</t>
  </si>
  <si>
    <t>aprill 2019 - aprill 2024</t>
  </si>
  <si>
    <t>January 2016 - January 2021</t>
  </si>
  <si>
    <t>jaanuar 2016 - jaanuar 2021</t>
  </si>
  <si>
    <t>February 2017 - February 2022</t>
  </si>
  <si>
    <t>veebruar 2017 - veebruar 2022</t>
  </si>
  <si>
    <t>May 2019 - May 2024</t>
  </si>
  <si>
    <t>mai 2019 - mai 2024</t>
  </si>
  <si>
    <t>January 2018 - January 2023</t>
  </si>
  <si>
    <t>jaanuar 2018 - jaanuar 2023</t>
  </si>
  <si>
    <t>March 2018 - March 2023</t>
  </si>
  <si>
    <t>märts 2018 - märts 2023</t>
  </si>
  <si>
    <t>April 2018 - April 2023</t>
  </si>
  <si>
    <t>aprill 2018 - aprill 2023</t>
  </si>
  <si>
    <t>August 2019 - August 2024</t>
  </si>
  <si>
    <t>august 2019 - august 2024</t>
  </si>
  <si>
    <t>March 2017 - March 2022</t>
  </si>
  <si>
    <t>märts 2017 - märts 2022</t>
  </si>
  <si>
    <t>October 2019 - October 2024</t>
  </si>
  <si>
    <t>oktoober 2019 - oktoober 2024</t>
  </si>
  <si>
    <t>February 2018 - February 2023</t>
  </si>
  <si>
    <t>veebruar 2018 - veebruar 2023</t>
  </si>
  <si>
    <t>March 2018 - March 2020</t>
  </si>
  <si>
    <t>märts 2018 - märts 2020</t>
  </si>
  <si>
    <t>January 2018 - January 2020</t>
  </si>
  <si>
    <t>jaanuar 2018 - jaanuar 2020</t>
  </si>
  <si>
    <t>September 2022 - September 2024</t>
  </si>
  <si>
    <t>september 2022 - september 2024</t>
  </si>
  <si>
    <t>May 2016 - May 2021</t>
  </si>
  <si>
    <t>mai 2016 - mai 2021</t>
  </si>
  <si>
    <t>January 2020 - January 2025</t>
  </si>
  <si>
    <t>jaanuar 2020 - jaanuar 2025</t>
  </si>
  <si>
    <t>June 2016 - June 2021</t>
  </si>
  <si>
    <t>juuni 2016 - juuni 2021</t>
  </si>
  <si>
    <t>February 2020 - February 2025</t>
  </si>
  <si>
    <t>veebruar 2020 - veebruar 2025</t>
  </si>
  <si>
    <t>July 2016 - July 2021</t>
  </si>
  <si>
    <t>juuli 2016 - juuli 2021</t>
  </si>
  <si>
    <t>March 2020 - March 2025</t>
  </si>
  <si>
    <t>märts 2020 - märts 2025</t>
  </si>
  <si>
    <t>October 2015 - October 2020</t>
  </si>
  <si>
    <t>oktoober 2015 - oktoober 2020</t>
  </si>
  <si>
    <t>September 2017 - September 2022</t>
  </si>
  <si>
    <t>september 2017 - september 2022</t>
  </si>
  <si>
    <t>April 2015 - April 2020</t>
  </si>
  <si>
    <t>aprill 2015 - aprill 2020</t>
  </si>
  <si>
    <t>September 2016 - September 2021</t>
  </si>
  <si>
    <t>september 2016 - september 2021</t>
  </si>
  <si>
    <t>November 2016 - November 2021</t>
  </si>
  <si>
    <t>november 2016 - november 2021</t>
  </si>
  <si>
    <t>December 2016 - December 2021</t>
  </si>
  <si>
    <t>detsember 2016 - detsember 2021</t>
  </si>
  <si>
    <t>July 2020 - July 2025</t>
  </si>
  <si>
    <t>juuli 2020 - juuli 2025</t>
  </si>
  <si>
    <t>August 2020 - August 2025</t>
  </si>
  <si>
    <t>august 2020 - august 2025</t>
  </si>
  <si>
    <t>October 2016 - October 2021</t>
  </si>
  <si>
    <t>oktoober 2016 - oktoober 2021</t>
  </si>
  <si>
    <t>September 2020 - September 2025</t>
  </si>
  <si>
    <t>september 2020 - september 2025</t>
  </si>
  <si>
    <t>Avaron Active Multi-Asset Fund</t>
  </si>
  <si>
    <t>Performance scenarios</t>
  </si>
  <si>
    <t>The performance scenarios below are presented according to the rules for providing information in Fund's KID. Data in scenarios is updated monthly. It may not correspond to the information currently published in the relevant KID. The figures shown include all the costs of the Fund itself. The figures do not take into account your personal tax situation, which may also affect how much you get back. What you will get from this Fund depends on future market performance. Market developments in the future are uncertain and cannot be accurately predicted.</t>
  </si>
  <si>
    <t>Calculation date:</t>
  </si>
  <si>
    <t>Recommended holding period:</t>
  </si>
  <si>
    <t xml:space="preserve"> 5 years</t>
  </si>
  <si>
    <t xml:space="preserve">Investment example: </t>
  </si>
  <si>
    <t>10,000 EUR</t>
  </si>
  <si>
    <t>A unit</t>
  </si>
  <si>
    <t>B unit</t>
  </si>
  <si>
    <t>1 year</t>
  </si>
  <si>
    <t>Minimum</t>
  </si>
  <si>
    <t>There is no minimum guaranteed return. You could lose some or all of your investment.</t>
  </si>
  <si>
    <t>What you might get back after costs</t>
  </si>
  <si>
    <t>Average return each year</t>
  </si>
  <si>
    <t>The unfavourable, moderate, and favourable scenarios shown are illustrations using the worst, average, and best performance of the Fund over the last 10 years. The stress scenario shows what you might get back in extreme market circumstances. This type of scenarios occurred for an investment between the following time periods:</t>
  </si>
  <si>
    <t>Unfavourable:</t>
  </si>
  <si>
    <t>Moderate:</t>
  </si>
  <si>
    <t>Favourable: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</si>
</sst>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m/d/yy;@"/>
    <numFmt numFmtId="165" formatCode="dd\.mm\.yyyy"/>
    <numFmt numFmtId="166" formatCode="0.0%"/>
    <numFmt numFmtId="167" formatCode="[$-409]dd\-mmm\-yy;@"/>
    <numFmt numFmtId="168" formatCode="[$-409]d\-mmm\-yy;@"/>
    <numFmt numFmtId="169" formatCode="#,##0\ [$EUR]\ "/>
  </numFmts>
  <fonts count="23" x14ac:knownFonts="1">
    <font>
      <sz val="11"/>
      <color theme="1"/>
      <name val="Calibri"/>
      <family val="2"/>
      <scheme val="minor"/>
    </font>
    <font>
      <sz val="11"/>
      <color theme="1"/>
      <name val="Calibri"/>
      <family val="2"/>
      <scheme val="minor"/>
    </font>
    <font>
      <sz val="11"/>
      <color theme="0"/>
      <name val="Calibri"/>
      <family val="2"/>
      <scheme val="minor"/>
    </font>
    <font>
      <b/>
      <sz val="9"/>
      <color theme="0"/>
      <name val="Calibri"/>
      <family val="2"/>
      <scheme val="minor"/>
    </font>
    <font>
      <sz val="9"/>
      <name val="Calibri"/>
      <family val="2"/>
      <scheme val="minor"/>
    </font>
    <font>
      <b/>
      <sz val="9"/>
      <name val="Calibri"/>
      <family val="2"/>
      <scheme val="minor"/>
    </font>
    <font>
      <b/>
      <sz val="9"/>
      <color theme="1"/>
      <name val="Calibri"/>
      <family val="2"/>
      <scheme val="minor"/>
    </font>
    <font>
      <sz val="9"/>
      <color theme="1"/>
      <name val="Calibri"/>
      <family val="2"/>
      <scheme val="minor"/>
    </font>
    <font>
      <b/>
      <sz val="9"/>
      <color indexed="81"/>
      <name val="Tahoma"/>
      <family val="2"/>
    </font>
    <font>
      <sz val="9"/>
      <color indexed="81"/>
      <name val="Tahoma"/>
      <family val="2"/>
    </font>
    <font>
      <b/>
      <sz val="18"/>
      <color rgb="FFEF4135"/>
      <name val="Calibri"/>
      <family val="2"/>
      <scheme val="minor"/>
    </font>
    <font>
      <b/>
      <sz val="14"/>
      <color rgb="FF54534A"/>
      <name val="Calibri"/>
      <family val="2"/>
      <scheme val="minor"/>
    </font>
    <font>
      <i/>
      <sz val="8"/>
      <color theme="1"/>
      <name val="Calibri"/>
      <family val="2"/>
      <scheme val="minor"/>
    </font>
    <font>
      <sz val="9"/>
      <color rgb="FF54534A"/>
      <name val="Calibri"/>
      <family val="2"/>
      <scheme val="minor"/>
    </font>
    <font>
      <sz val="9"/>
      <color theme="0"/>
      <name val="Calibri"/>
      <family val="2"/>
      <scheme val="minor"/>
    </font>
    <font>
      <b/>
      <sz val="11"/>
      <color rgb="FF54534A"/>
      <name val="Calibri"/>
      <family val="2"/>
      <scheme val="minor"/>
    </font>
    <font>
      <sz val="11"/>
      <color rgb="FF54534A"/>
      <name val="Calibri"/>
      <family val="2"/>
      <scheme val="minor"/>
    </font>
    <font>
      <i/>
      <sz val="9"/>
      <color theme="0"/>
      <name val="Calibri"/>
      <family val="2"/>
      <scheme val="minor"/>
    </font>
    <font>
      <b/>
      <i/>
      <sz val="11"/>
      <color rgb="FF54534A"/>
      <name val="Calibri"/>
      <family val="2"/>
      <scheme val="minor"/>
    </font>
    <font>
      <b/>
      <sz val="10"/>
      <color rgb="FF54534A"/>
      <name val="Calibri"/>
      <family val="2"/>
      <scheme val="minor"/>
    </font>
    <font>
      <b/>
      <i/>
      <sz val="9"/>
      <color rgb="FF54534A"/>
      <name val="Calibri"/>
      <family val="2"/>
      <scheme val="minor"/>
    </font>
    <font>
      <b/>
      <sz val="9"/>
      <color rgb="FF54534A"/>
      <name val="Calibri"/>
      <family val="2"/>
      <scheme val="minor"/>
    </font>
    <font>
      <i/>
      <sz val="9"/>
      <color rgb="FF54534A"/>
      <name val="Calibri"/>
      <family val="2"/>
      <scheme val="minor"/>
    </font>
  </fonts>
  <fills count="9">
    <fill>
      <patternFill patternType="none"/>
    </fill>
    <fill>
      <patternFill patternType="gray125"/>
    </fill>
    <fill>
      <patternFill patternType="solid">
        <fgColor rgb="FF0070C0"/>
        <bgColor indexed="64"/>
      </patternFill>
    </fill>
    <fill>
      <patternFill patternType="solid">
        <fgColor rgb="FF00B050"/>
        <bgColor indexed="64"/>
      </patternFill>
    </fill>
    <fill>
      <patternFill patternType="solid">
        <fgColor theme="5" tint="-0.249977111117893"/>
        <bgColor indexed="64"/>
      </patternFill>
    </fill>
    <fill>
      <patternFill patternType="solid">
        <fgColor rgb="FF7030A0"/>
        <bgColor indexed="64"/>
      </patternFill>
    </fill>
    <fill>
      <patternFill patternType="solid">
        <fgColor theme="6" tint="0.79998168889431442"/>
        <bgColor theme="6" tint="0.79998168889431442"/>
      </patternFill>
    </fill>
    <fill>
      <patternFill patternType="solid">
        <fgColor theme="4"/>
        <bgColor theme="4"/>
      </patternFill>
    </fill>
    <fill>
      <patternFill patternType="solid">
        <fgColor theme="0" tint="-4.9989318521683403E-2"/>
        <bgColor indexed="64"/>
      </patternFill>
    </fill>
  </fills>
  <borders count="24">
    <border>
      <left/>
      <right/>
      <top/>
      <bottom/>
      <diagonal/>
    </border>
    <border>
      <left style="thin">
        <color theme="6" tint="0.39997558519241921"/>
      </left>
      <right/>
      <top style="thin">
        <color theme="6" tint="0.39997558519241921"/>
      </top>
      <bottom/>
      <diagonal/>
    </border>
    <border>
      <left/>
      <right/>
      <top style="thin">
        <color theme="6" tint="0.39997558519241921"/>
      </top>
      <bottom/>
      <diagonal/>
    </border>
    <border>
      <left/>
      <right style="thin">
        <color theme="6" tint="0.39997558519241921"/>
      </right>
      <top style="thin">
        <color theme="6" tint="0.3999755851924192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indexed="64"/>
      </top>
      <bottom/>
      <diagonal/>
    </border>
    <border>
      <left/>
      <right/>
      <top/>
      <bottom style="thin">
        <color indexed="64"/>
      </bottom>
      <diagonal/>
    </border>
    <border>
      <left style="thin">
        <color theme="6" tint="0.39997558519241921"/>
      </left>
      <right/>
      <top style="thin">
        <color theme="6" tint="0.39997558519241921"/>
      </top>
      <bottom style="thin">
        <color indexed="64"/>
      </bottom>
      <diagonal/>
    </border>
    <border>
      <left/>
      <right/>
      <top style="thin">
        <color theme="6" tint="0.39997558519241921"/>
      </top>
      <bottom style="thin">
        <color indexed="64"/>
      </bottom>
      <diagonal/>
    </border>
    <border>
      <left style="thin">
        <color theme="6" tint="0.39997558519241921"/>
      </left>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rgb="FFEF4135"/>
      </bottom>
      <diagonal/>
    </border>
    <border>
      <left/>
      <right style="thin">
        <color theme="0" tint="-0.34998626667073579"/>
      </right>
      <top/>
      <bottom style="thin">
        <color rgb="FFEF4135"/>
      </bottom>
      <diagonal/>
    </border>
    <border>
      <left style="thin">
        <color theme="0" tint="-0.34998626667073579"/>
      </left>
      <right/>
      <top/>
      <bottom/>
      <diagonal/>
    </border>
    <border>
      <left/>
      <right style="thin">
        <color theme="0" tint="-0.34998626667073579"/>
      </right>
      <top style="thin">
        <color rgb="FFEF4135"/>
      </top>
      <bottom/>
      <diagonal/>
    </border>
    <border>
      <left style="thin">
        <color theme="0" tint="-0.34998626667073579"/>
      </left>
      <right/>
      <top style="thin">
        <color rgb="FFEF4135"/>
      </top>
      <bottom/>
      <diagonal/>
    </border>
    <border>
      <left/>
      <right style="thin">
        <color theme="0" tint="-0.34998626667073579"/>
      </right>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84">
    <xf numFmtId="0" fontId="0" fillId="0" borderId="0" xfId="0"/>
    <xf numFmtId="0" fontId="3" fillId="2" borderId="1" xfId="0" applyFont="1" applyFill="1" applyBorder="1" applyProtection="1">
      <protection hidden="1"/>
    </xf>
    <xf numFmtId="0" fontId="3" fillId="2" borderId="2" xfId="0" applyFont="1" applyFill="1" applyBorder="1" applyProtection="1">
      <protection hidden="1"/>
    </xf>
    <xf numFmtId="0" fontId="3" fillId="3" borderId="2" xfId="0" applyFont="1" applyFill="1" applyBorder="1" applyProtection="1">
      <protection hidden="1"/>
    </xf>
    <xf numFmtId="0" fontId="3" fillId="4" borderId="2" xfId="0" applyFont="1" applyFill="1" applyBorder="1" applyProtection="1">
      <protection hidden="1"/>
    </xf>
    <xf numFmtId="0" fontId="3" fillId="4" borderId="3" xfId="0" applyFont="1" applyFill="1" applyBorder="1" applyProtection="1">
      <protection hidden="1"/>
    </xf>
    <xf numFmtId="0" fontId="3" fillId="5" borderId="2" xfId="0" applyFont="1" applyFill="1" applyBorder="1" applyProtection="1">
      <protection hidden="1"/>
    </xf>
    <xf numFmtId="0" fontId="4" fillId="0" borderId="0" xfId="0" applyFont="1" applyProtection="1">
      <protection hidden="1"/>
    </xf>
    <xf numFmtId="164" fontId="5" fillId="0" borderId="0" xfId="0" applyNumberFormat="1" applyFont="1" applyProtection="1">
      <protection hidden="1"/>
    </xf>
    <xf numFmtId="0" fontId="6" fillId="0" borderId="0" xfId="0" applyFont="1" applyProtection="1">
      <protection hidden="1"/>
    </xf>
    <xf numFmtId="0" fontId="7" fillId="0" borderId="0" xfId="0" applyFont="1" applyProtection="1">
      <protection hidden="1"/>
    </xf>
    <xf numFmtId="14" fontId="7" fillId="6" borderId="1" xfId="0" applyNumberFormat="1" applyFont="1" applyFill="1" applyBorder="1" applyProtection="1">
      <protection hidden="1"/>
    </xf>
    <xf numFmtId="0" fontId="7" fillId="6" borderId="2" xfId="0" applyFont="1" applyFill="1" applyBorder="1" applyProtection="1">
      <protection hidden="1"/>
    </xf>
    <xf numFmtId="3" fontId="7" fillId="6" borderId="2" xfId="0" applyNumberFormat="1" applyFont="1" applyFill="1" applyBorder="1" applyProtection="1">
      <protection hidden="1"/>
    </xf>
    <xf numFmtId="165" fontId="4" fillId="0" borderId="0" xfId="0" applyNumberFormat="1" applyFont="1" applyProtection="1">
      <protection hidden="1"/>
    </xf>
    <xf numFmtId="0" fontId="3" fillId="7" borderId="4" xfId="0" applyFont="1" applyFill="1" applyBorder="1" applyProtection="1">
      <protection hidden="1"/>
    </xf>
    <xf numFmtId="0" fontId="3" fillId="7" borderId="5" xfId="0" applyFont="1" applyFill="1" applyBorder="1" applyProtection="1">
      <protection hidden="1"/>
    </xf>
    <xf numFmtId="0" fontId="3" fillId="7" borderId="6" xfId="0" applyFont="1" applyFill="1" applyBorder="1" applyProtection="1">
      <protection hidden="1"/>
    </xf>
    <xf numFmtId="14" fontId="7" fillId="0" borderId="1" xfId="0" applyNumberFormat="1" applyFont="1" applyBorder="1" applyProtection="1">
      <protection hidden="1"/>
    </xf>
    <xf numFmtId="0" fontId="7" fillId="0" borderId="2" xfId="0" applyFont="1" applyBorder="1" applyProtection="1">
      <protection hidden="1"/>
    </xf>
    <xf numFmtId="166" fontId="7" fillId="0" borderId="2" xfId="2" applyNumberFormat="1" applyFont="1" applyBorder="1" applyProtection="1">
      <protection hidden="1"/>
    </xf>
    <xf numFmtId="167" fontId="7" fillId="0" borderId="7" xfId="0" applyNumberFormat="1" applyFont="1" applyBorder="1" applyProtection="1">
      <protection hidden="1"/>
    </xf>
    <xf numFmtId="0" fontId="7" fillId="0" borderId="7" xfId="0" applyFont="1" applyBorder="1" applyProtection="1">
      <protection hidden="1"/>
    </xf>
    <xf numFmtId="167" fontId="7" fillId="0" borderId="0" xfId="0" applyNumberFormat="1" applyFont="1" applyProtection="1">
      <protection hidden="1"/>
    </xf>
    <xf numFmtId="167" fontId="7" fillId="0" borderId="8" xfId="0" applyNumberFormat="1" applyFont="1" applyBorder="1" applyProtection="1">
      <protection hidden="1"/>
    </xf>
    <xf numFmtId="0" fontId="7" fillId="0" borderId="8" xfId="0" applyFont="1" applyBorder="1" applyProtection="1">
      <protection hidden="1"/>
    </xf>
    <xf numFmtId="168" fontId="4" fillId="0" borderId="0" xfId="0" applyNumberFormat="1" applyFont="1" applyProtection="1">
      <protection hidden="1"/>
    </xf>
    <xf numFmtId="14" fontId="7" fillId="0" borderId="9" xfId="0" applyNumberFormat="1" applyFont="1" applyBorder="1" applyProtection="1">
      <protection hidden="1"/>
    </xf>
    <xf numFmtId="0" fontId="7" fillId="0" borderId="10" xfId="0" applyFont="1" applyBorder="1" applyProtection="1">
      <protection hidden="1"/>
    </xf>
    <xf numFmtId="10" fontId="7" fillId="0" borderId="10" xfId="2" applyNumberFormat="1" applyFont="1" applyBorder="1" applyProtection="1">
      <protection hidden="1"/>
    </xf>
    <xf numFmtId="14" fontId="7" fillId="6" borderId="11" xfId="0" applyNumberFormat="1" applyFont="1" applyFill="1" applyBorder="1" applyProtection="1">
      <protection hidden="1"/>
    </xf>
    <xf numFmtId="0" fontId="7" fillId="6" borderId="0" xfId="0" applyFont="1" applyFill="1" applyProtection="1">
      <protection hidden="1"/>
    </xf>
    <xf numFmtId="3" fontId="7" fillId="6" borderId="0" xfId="0" applyNumberFormat="1" applyFont="1" applyFill="1" applyProtection="1">
      <protection hidden="1"/>
    </xf>
    <xf numFmtId="166" fontId="7" fillId="0" borderId="10" xfId="2" applyNumberFormat="1" applyFont="1" applyBorder="1" applyProtection="1">
      <protection hidden="1"/>
    </xf>
    <xf numFmtId="0" fontId="0" fillId="0" borderId="0" xfId="0" applyProtection="1">
      <protection hidden="1"/>
    </xf>
    <xf numFmtId="0" fontId="10" fillId="0" borderId="0" xfId="0" applyFont="1" applyProtection="1">
      <protection hidden="1"/>
    </xf>
    <xf numFmtId="0" fontId="11" fillId="0" borderId="0" xfId="0" applyFont="1" applyProtection="1">
      <protection hidden="1"/>
    </xf>
    <xf numFmtId="14" fontId="0" fillId="0" borderId="0" xfId="0" applyNumberFormat="1" applyProtection="1">
      <protection hidden="1"/>
    </xf>
    <xf numFmtId="0" fontId="12" fillId="0" borderId="0" xfId="0" applyFont="1" applyAlignment="1" applyProtection="1">
      <alignment wrapText="1"/>
      <protection hidden="1"/>
    </xf>
    <xf numFmtId="0" fontId="13" fillId="0" borderId="0" xfId="0" applyFont="1" applyAlignment="1" applyProtection="1">
      <alignment horizontal="left" vertical="center" wrapText="1"/>
      <protection hidden="1"/>
    </xf>
    <xf numFmtId="0" fontId="13" fillId="0" borderId="0" xfId="0" applyFont="1" applyAlignment="1" applyProtection="1">
      <alignment vertical="center" wrapText="1"/>
      <protection hidden="1"/>
    </xf>
    <xf numFmtId="0" fontId="14" fillId="0" borderId="0" xfId="0" applyFont="1" applyProtection="1">
      <protection hidden="1"/>
    </xf>
    <xf numFmtId="0" fontId="15" fillId="0" borderId="0" xfId="0" applyFont="1" applyAlignment="1" applyProtection="1">
      <alignment horizontal="left"/>
      <protection hidden="1"/>
    </xf>
    <xf numFmtId="0" fontId="16" fillId="0" borderId="0" xfId="0" applyFont="1" applyProtection="1">
      <protection hidden="1"/>
    </xf>
    <xf numFmtId="165" fontId="2" fillId="0" borderId="0" xfId="0" applyNumberFormat="1" applyFont="1" applyAlignment="1" applyProtection="1">
      <alignment horizontal="center" vertical="center"/>
      <protection hidden="1"/>
    </xf>
    <xf numFmtId="0" fontId="16" fillId="0" borderId="0" xfId="0" applyFont="1" applyAlignment="1" applyProtection="1">
      <alignment horizontal="left"/>
      <protection hidden="1"/>
    </xf>
    <xf numFmtId="0" fontId="18" fillId="8" borderId="0" xfId="0" applyFont="1" applyFill="1" applyAlignment="1" applyProtection="1">
      <alignment horizontal="left" vertical="center"/>
      <protection hidden="1"/>
    </xf>
    <xf numFmtId="0" fontId="18" fillId="8" borderId="0" xfId="0" applyFont="1" applyFill="1" applyProtection="1">
      <protection hidden="1"/>
    </xf>
    <xf numFmtId="0" fontId="4" fillId="8" borderId="0" xfId="0" applyFont="1" applyFill="1" applyProtection="1">
      <protection hidden="1"/>
    </xf>
    <xf numFmtId="0" fontId="7" fillId="8" borderId="0" xfId="0" applyFont="1" applyFill="1" applyProtection="1">
      <protection hidden="1"/>
    </xf>
    <xf numFmtId="0" fontId="11" fillId="0" borderId="12" xfId="0" applyFont="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9" fillId="8" borderId="12" xfId="0" applyFont="1" applyFill="1" applyBorder="1" applyAlignment="1" applyProtection="1">
      <alignment horizontal="center" vertical="center"/>
      <protection hidden="1"/>
    </xf>
    <xf numFmtId="0" fontId="19" fillId="8" borderId="13" xfId="0"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0" fontId="19" fillId="0" borderId="13" xfId="0" applyFont="1" applyBorder="1" applyAlignment="1" applyProtection="1">
      <alignment horizontal="center"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20" fillId="8" borderId="14" xfId="0" applyFont="1" applyFill="1" applyBorder="1" applyAlignment="1" applyProtection="1">
      <alignment horizontal="center" vertical="center"/>
      <protection hidden="1"/>
    </xf>
    <xf numFmtId="0" fontId="20" fillId="8" borderId="15" xfId="0" applyFont="1" applyFill="1" applyBorder="1" applyAlignment="1" applyProtection="1">
      <alignment horizontal="center" vertical="center" wrapText="1"/>
      <protection hidden="1"/>
    </xf>
    <xf numFmtId="0" fontId="20" fillId="0" borderId="14" xfId="0" applyFont="1" applyBorder="1" applyAlignment="1" applyProtection="1">
      <alignment horizontal="center" vertical="center"/>
      <protection hidden="1"/>
    </xf>
    <xf numFmtId="0" fontId="20" fillId="0" borderId="15" xfId="0" applyFont="1" applyBorder="1" applyAlignment="1" applyProtection="1">
      <alignment horizontal="center" vertical="center" wrapText="1"/>
      <protection hidden="1"/>
    </xf>
    <xf numFmtId="0" fontId="21" fillId="0" borderId="16" xfId="0" applyFont="1" applyBorder="1" applyAlignment="1" applyProtection="1">
      <alignment vertical="center"/>
      <protection hidden="1"/>
    </xf>
    <xf numFmtId="0" fontId="21" fillId="0" borderId="17" xfId="0" applyFont="1" applyBorder="1" applyAlignment="1" applyProtection="1">
      <alignment vertical="center"/>
      <protection hidden="1"/>
    </xf>
    <xf numFmtId="0" fontId="21" fillId="8" borderId="18" xfId="0" applyFont="1" applyFill="1" applyBorder="1" applyAlignment="1" applyProtection="1">
      <alignment vertical="center"/>
      <protection hidden="1"/>
    </xf>
    <xf numFmtId="0" fontId="21" fillId="8" borderId="17" xfId="0" applyFont="1" applyFill="1" applyBorder="1" applyAlignment="1" applyProtection="1">
      <alignment vertical="center"/>
      <protection hidden="1"/>
    </xf>
    <xf numFmtId="0" fontId="21" fillId="0" borderId="18" xfId="0" applyFont="1" applyBorder="1" applyAlignment="1" applyProtection="1">
      <alignment vertical="center"/>
      <protection hidden="1"/>
    </xf>
    <xf numFmtId="0" fontId="14" fillId="0" borderId="19" xfId="0" applyFont="1" applyBorder="1" applyAlignment="1" applyProtection="1">
      <alignment vertical="center"/>
      <protection hidden="1"/>
    </xf>
    <xf numFmtId="0" fontId="21" fillId="0" borderId="12" xfId="0" applyFont="1" applyBorder="1" applyAlignment="1" applyProtection="1">
      <alignment vertical="center"/>
      <protection hidden="1"/>
    </xf>
    <xf numFmtId="0" fontId="21" fillId="0" borderId="13" xfId="0" applyFont="1" applyBorder="1" applyAlignment="1" applyProtection="1">
      <alignment vertical="center" wrapText="1"/>
      <protection hidden="1"/>
    </xf>
    <xf numFmtId="169" fontId="13" fillId="8" borderId="12" xfId="1" applyNumberFormat="1" applyFont="1" applyFill="1" applyBorder="1" applyAlignment="1" applyProtection="1">
      <alignment horizontal="right" vertical="center" wrapText="1"/>
      <protection hidden="1"/>
    </xf>
    <xf numFmtId="169" fontId="13" fillId="8" borderId="20" xfId="1" applyNumberFormat="1" applyFont="1" applyFill="1" applyBorder="1" applyAlignment="1" applyProtection="1">
      <alignment horizontal="right" vertical="center"/>
      <protection hidden="1"/>
    </xf>
    <xf numFmtId="169" fontId="13" fillId="0" borderId="12" xfId="1" applyNumberFormat="1" applyFont="1" applyBorder="1" applyAlignment="1" applyProtection="1">
      <alignment horizontal="right" vertical="center"/>
      <protection hidden="1"/>
    </xf>
    <xf numFmtId="169" fontId="13" fillId="0" borderId="13" xfId="1" applyNumberFormat="1" applyFont="1" applyBorder="1" applyAlignment="1" applyProtection="1">
      <alignment horizontal="right" vertical="center"/>
      <protection hidden="1"/>
    </xf>
    <xf numFmtId="0" fontId="3" fillId="0" borderId="21" xfId="0" applyFont="1" applyBorder="1" applyAlignment="1" applyProtection="1">
      <alignment vertical="center"/>
      <protection hidden="1"/>
    </xf>
    <xf numFmtId="0" fontId="22" fillId="0" borderId="22" xfId="0" applyFont="1" applyBorder="1" applyAlignment="1" applyProtection="1">
      <alignment vertical="center" wrapText="1"/>
      <protection hidden="1"/>
    </xf>
    <xf numFmtId="166" fontId="13" fillId="8" borderId="21" xfId="2" applyNumberFormat="1" applyFont="1" applyFill="1" applyBorder="1" applyAlignment="1" applyProtection="1">
      <alignment horizontal="right" vertical="center"/>
      <protection hidden="1"/>
    </xf>
    <xf numFmtId="166" fontId="13" fillId="8" borderId="23" xfId="2" applyNumberFormat="1" applyFont="1" applyFill="1" applyBorder="1" applyAlignment="1" applyProtection="1">
      <alignment horizontal="right" vertical="center"/>
      <protection hidden="1"/>
    </xf>
    <xf numFmtId="166" fontId="13" fillId="0" borderId="21" xfId="2" applyNumberFormat="1" applyFont="1" applyBorder="1" applyAlignment="1" applyProtection="1">
      <alignment horizontal="right" vertical="center"/>
      <protection hidden="1"/>
    </xf>
    <xf numFmtId="166" fontId="13" fillId="0" borderId="22" xfId="2" applyNumberFormat="1" applyFont="1" applyBorder="1" applyAlignment="1" applyProtection="1">
      <alignment horizontal="right" vertical="center"/>
      <protection hidden="1"/>
    </xf>
    <xf numFmtId="169" fontId="13" fillId="8" borderId="12" xfId="1" applyNumberFormat="1" applyFont="1" applyFill="1" applyBorder="1" applyAlignment="1" applyProtection="1">
      <alignment horizontal="right" vertical="center"/>
      <protection hidden="1"/>
    </xf>
    <xf numFmtId="0" fontId="21" fillId="0" borderId="0" xfId="0" applyFont="1" applyProtection="1">
      <protection hidden="1"/>
    </xf>
    <xf numFmtId="0" fontId="13" fillId="0" borderId="0" xfId="0" applyFont="1" applyProtection="1">
      <protection hidden="1"/>
    </xf>
    <xf numFmtId="0" fontId="17" fillId="0" borderId="0" xfId="0" applyFont="1" applyProtection="1">
      <protection locked="0" hidden="1"/>
    </xf>
  </cellXfs>
  <cellStyles count="3">
    <cellStyle name="Comma" xfId="1" builtinId="3"/>
    <cellStyle name="Normal" xfId="0" builtinId="0"/>
    <cellStyle name="Percent" xfId="2" builtinId="5"/>
  </cellStyles>
  <dxfs count="3">
    <dxf>
      <font>
        <color rgb="FFFF0000"/>
      </font>
    </dxf>
    <dxf>
      <font>
        <color rgb="FF00B050"/>
      </font>
    </dxf>
    <dxf>
      <font>
        <b/>
        <i val="0"/>
        <color rgb="FFEF413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Drop" dropStyle="combo" dx="26" fmlaLink="$E$7" fmlaRange="kuupaeva_vahemik" sel="34" val="26"/>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6</xdr:col>
      <xdr:colOff>209054</xdr:colOff>
      <xdr:row>0</xdr:row>
      <xdr:rowOff>42075</xdr:rowOff>
    </xdr:from>
    <xdr:to>
      <xdr:col>8</xdr:col>
      <xdr:colOff>463054</xdr:colOff>
      <xdr:row>2</xdr:row>
      <xdr:rowOff>154939</xdr:rowOff>
    </xdr:to>
    <xdr:pic>
      <xdr:nvPicPr>
        <xdr:cNvPr id="2" name="Picture 1">
          <a:extLst>
            <a:ext uri="{FF2B5EF4-FFF2-40B4-BE49-F238E27FC236}">
              <a16:creationId xmlns:a16="http://schemas.microsoft.com/office/drawing/2014/main" id="{762C4B53-93D1-4071-856A-952F3D2D9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81104" y="42075"/>
          <a:ext cx="1663700" cy="646264"/>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28575</xdr:colOff>
          <xdr:row>5</xdr:row>
          <xdr:rowOff>152400</xdr:rowOff>
        </xdr:from>
        <xdr:to>
          <xdr:col>4</xdr:col>
          <xdr:colOff>123825</xdr:colOff>
          <xdr:row>7</xdr:row>
          <xdr:rowOff>57150</xdr:rowOff>
        </xdr:to>
        <xdr:sp macro="" textlink="">
          <xdr:nvSpPr>
            <xdr:cNvPr id="2049" name="Drop Down 1" descr="Choose date from drop-down list" hidden="1">
              <a:extLst>
                <a:ext uri="{63B3BB69-23CF-44E3-9099-C40C66FF867C}">
                  <a14:compatExt spid="_x0000_s2049"/>
                </a:ext>
                <a:ext uri="{FF2B5EF4-FFF2-40B4-BE49-F238E27FC236}">
                  <a16:creationId xmlns:a16="http://schemas.microsoft.com/office/drawing/2014/main" id="{83457807-841D-4204-A20C-41781A90A5FA}"/>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AC60A-3F7C-4450-8126-C50698319770}">
  <sheetPr codeName="Sheet3"/>
  <dimension ref="A1:AQ273"/>
  <sheetViews>
    <sheetView topLeftCell="R1" workbookViewId="0">
      <pane ySplit="2" topLeftCell="A89" activePane="bottomLeft" state="frozen"/>
      <selection pane="bottomLeft" activeCell="AK126" sqref="AK126"/>
    </sheetView>
  </sheetViews>
  <sheetFormatPr defaultColWidth="8.85546875" defaultRowHeight="12" outlineLevelCol="1" x14ac:dyDescent="0.2"/>
  <cols>
    <col min="1" max="1" width="10.5703125" style="10" customWidth="1" outlineLevel="1"/>
    <col min="2" max="2" width="14" style="10" customWidth="1" outlineLevel="1"/>
    <col min="3" max="9" width="10.42578125" style="10" customWidth="1" outlineLevel="1"/>
    <col min="10" max="16" width="11.42578125" style="10" customWidth="1" outlineLevel="1"/>
    <col min="17" max="22" width="12.140625" style="10" customWidth="1" outlineLevel="1"/>
    <col min="23" max="29" width="10.42578125" style="10" customWidth="1" outlineLevel="1"/>
    <col min="30" max="30" width="11.42578125" style="10" customWidth="1" outlineLevel="1"/>
    <col min="31" max="31" width="3" style="10" customWidth="1"/>
    <col min="32" max="32" width="9.42578125" style="10" bestFit="1" customWidth="1"/>
    <col min="33" max="33" width="3.42578125" style="10" customWidth="1"/>
    <col min="34" max="34" width="11.85546875" style="10" customWidth="1"/>
    <col min="35" max="35" width="10.140625" style="10" bestFit="1" customWidth="1"/>
    <col min="36" max="36" width="23.85546875" style="10" bestFit="1" customWidth="1"/>
    <col min="37" max="37" width="24.28515625" style="10" bestFit="1" customWidth="1"/>
    <col min="38" max="38" width="23.42578125" style="10" bestFit="1" customWidth="1"/>
    <col min="39" max="39" width="24.28515625" style="10" bestFit="1" customWidth="1"/>
    <col min="40" max="40" width="18.7109375" style="10" bestFit="1" customWidth="1"/>
    <col min="41" max="43" width="18.28515625" style="10" bestFit="1" customWidth="1"/>
    <col min="44" max="16384" width="8.85546875" style="10"/>
  </cols>
  <sheetData>
    <row r="1" spans="1:43" x14ac:dyDescent="0.2">
      <c r="A1" s="1" t="s">
        <v>0</v>
      </c>
      <c r="B1" s="2" t="s">
        <v>1</v>
      </c>
      <c r="C1" s="2" t="s">
        <v>2</v>
      </c>
      <c r="D1" s="2" t="s">
        <v>3</v>
      </c>
      <c r="E1" s="2" t="s">
        <v>4</v>
      </c>
      <c r="F1" s="2" t="s">
        <v>5</v>
      </c>
      <c r="G1" s="2" t="s">
        <v>6</v>
      </c>
      <c r="H1" s="2" t="s">
        <v>7</v>
      </c>
      <c r="I1" s="2" t="s">
        <v>8</v>
      </c>
      <c r="J1" s="2" t="s">
        <v>9</v>
      </c>
      <c r="K1" s="2" t="s">
        <v>10</v>
      </c>
      <c r="L1" s="2" t="s">
        <v>11</v>
      </c>
      <c r="M1" s="3" t="s">
        <v>12</v>
      </c>
      <c r="N1" s="3" t="s">
        <v>13</v>
      </c>
      <c r="O1" s="3" t="s">
        <v>14</v>
      </c>
      <c r="P1" s="3" t="s">
        <v>15</v>
      </c>
      <c r="Q1" s="4" t="s">
        <v>16</v>
      </c>
      <c r="R1" s="4" t="s">
        <v>17</v>
      </c>
      <c r="S1" s="4" t="s">
        <v>18</v>
      </c>
      <c r="T1" s="5" t="s">
        <v>19</v>
      </c>
      <c r="U1" s="4" t="s">
        <v>20</v>
      </c>
      <c r="V1" s="5" t="s">
        <v>21</v>
      </c>
      <c r="W1" s="6" t="s">
        <v>22</v>
      </c>
      <c r="X1" s="6" t="s">
        <v>23</v>
      </c>
      <c r="Y1" s="6" t="s">
        <v>24</v>
      </c>
      <c r="Z1" s="6" t="s">
        <v>25</v>
      </c>
      <c r="AA1" s="6" t="s">
        <v>26</v>
      </c>
      <c r="AB1" s="6" t="s">
        <v>27</v>
      </c>
      <c r="AC1" s="6" t="s">
        <v>28</v>
      </c>
      <c r="AD1" s="6" t="s">
        <v>29</v>
      </c>
      <c r="AE1" s="7"/>
      <c r="AF1" s="8" t="str" cm="1">
        <f t="array" ref="AF1:AF35">_xlfn.UNIQUE(_xlfn._xlws.FILTER(data!$A$1:$A$273,data!$A$1:$A$273&lt;&gt;""))</f>
        <v>Date</v>
      </c>
      <c r="AG1" s="8"/>
      <c r="AH1" s="9" t="s">
        <v>30</v>
      </c>
    </row>
    <row r="2" spans="1:43" x14ac:dyDescent="0.2">
      <c r="A2" s="11">
        <v>44926</v>
      </c>
      <c r="B2" s="12" t="s">
        <v>31</v>
      </c>
      <c r="C2" s="13">
        <v>130</v>
      </c>
      <c r="D2" s="13">
        <v>3530</v>
      </c>
      <c r="E2" s="13">
        <v>130</v>
      </c>
      <c r="F2" s="13">
        <v>3530</v>
      </c>
      <c r="G2" s="13">
        <v>130</v>
      </c>
      <c r="H2" s="13">
        <v>3530</v>
      </c>
      <c r="I2" s="13">
        <v>130</v>
      </c>
      <c r="J2" s="13">
        <v>3530</v>
      </c>
      <c r="K2" s="13">
        <v>120</v>
      </c>
      <c r="L2" s="13">
        <v>3540</v>
      </c>
      <c r="M2" s="13"/>
      <c r="N2" s="13"/>
      <c r="O2" s="13">
        <v>4150</v>
      </c>
      <c r="P2" s="13">
        <v>7310</v>
      </c>
      <c r="Q2" s="13">
        <v>30</v>
      </c>
      <c r="R2" s="13">
        <v>1980</v>
      </c>
      <c r="S2" s="13">
        <v>30</v>
      </c>
      <c r="T2" s="13">
        <v>1980</v>
      </c>
      <c r="U2" s="13"/>
      <c r="V2" s="13"/>
      <c r="W2" s="13"/>
      <c r="X2" s="13"/>
      <c r="Y2" s="13"/>
      <c r="Z2" s="13"/>
      <c r="AA2" s="13"/>
      <c r="AB2" s="13"/>
      <c r="AC2" s="13"/>
      <c r="AD2" s="13"/>
      <c r="AE2" s="7"/>
      <c r="AF2" s="14">
        <v>44926</v>
      </c>
      <c r="AG2" s="14"/>
      <c r="AH2" s="15" t="s">
        <v>0</v>
      </c>
      <c r="AI2" s="16" t="s">
        <v>32</v>
      </c>
      <c r="AJ2" s="16" t="s">
        <v>33</v>
      </c>
      <c r="AK2" s="16" t="s">
        <v>34</v>
      </c>
      <c r="AL2" s="16" t="s">
        <v>35</v>
      </c>
      <c r="AM2" s="16" t="s">
        <v>36</v>
      </c>
      <c r="AN2" s="16" t="s">
        <v>37</v>
      </c>
      <c r="AO2" s="17" t="s">
        <v>38</v>
      </c>
      <c r="AP2" s="17" t="s">
        <v>39</v>
      </c>
      <c r="AQ2" s="17" t="s">
        <v>40</v>
      </c>
    </row>
    <row r="3" spans="1:43" x14ac:dyDescent="0.2">
      <c r="A3" s="18">
        <v>44926</v>
      </c>
      <c r="B3" s="19" t="s">
        <v>41</v>
      </c>
      <c r="C3" s="20">
        <v>-0.98699999999999999</v>
      </c>
      <c r="D3" s="20">
        <v>-0.18800203453596998</v>
      </c>
      <c r="E3" s="20">
        <v>-0.98699999999999999</v>
      </c>
      <c r="F3" s="20">
        <v>-0.18800203453596998</v>
      </c>
      <c r="G3" s="20">
        <v>-0.98699999999999999</v>
      </c>
      <c r="H3" s="20">
        <v>-0.18800203453596998</v>
      </c>
      <c r="I3" s="20">
        <v>-0.98699999999999999</v>
      </c>
      <c r="J3" s="20">
        <v>-0.18800203453596998</v>
      </c>
      <c r="K3" s="20">
        <v>-0.98799999999999999</v>
      </c>
      <c r="L3" s="20">
        <v>-0.18754249945648649</v>
      </c>
      <c r="M3" s="20"/>
      <c r="N3" s="20"/>
      <c r="O3" s="20">
        <v>-0.58499999999999996</v>
      </c>
      <c r="P3" s="20">
        <v>-6.0745087069470349E-2</v>
      </c>
      <c r="Q3" s="20">
        <v>-0.997</v>
      </c>
      <c r="R3" s="20">
        <v>-0.27667572892178482</v>
      </c>
      <c r="S3" s="20">
        <v>-0.997</v>
      </c>
      <c r="T3" s="20">
        <v>-0.27667572892178482</v>
      </c>
      <c r="U3" s="20"/>
      <c r="V3" s="20"/>
      <c r="W3" s="20"/>
      <c r="X3" s="20"/>
      <c r="Y3" s="20"/>
      <c r="Z3" s="20"/>
      <c r="AA3" s="20"/>
      <c r="AB3" s="20"/>
      <c r="AC3" s="20"/>
      <c r="AD3" s="20"/>
      <c r="AE3" s="7"/>
      <c r="AF3" s="14">
        <v>44957</v>
      </c>
      <c r="AG3" s="14"/>
      <c r="AH3" s="21">
        <v>44926</v>
      </c>
      <c r="AI3" s="22" t="s">
        <v>42</v>
      </c>
      <c r="AJ3" s="22" t="s">
        <v>43</v>
      </c>
      <c r="AK3" s="22" t="s">
        <v>44</v>
      </c>
      <c r="AL3" s="22" t="s">
        <v>45</v>
      </c>
      <c r="AM3" s="22" t="s">
        <v>46</v>
      </c>
      <c r="AN3" s="22" t="s">
        <v>43</v>
      </c>
      <c r="AO3" s="22" t="s">
        <v>44</v>
      </c>
      <c r="AP3" s="22"/>
      <c r="AQ3" s="22"/>
    </row>
    <row r="4" spans="1:43" x14ac:dyDescent="0.2">
      <c r="A4" s="11">
        <v>44926</v>
      </c>
      <c r="B4" s="12" t="s">
        <v>42</v>
      </c>
      <c r="C4" s="13">
        <v>7630</v>
      </c>
      <c r="D4" s="13">
        <v>8400</v>
      </c>
      <c r="E4" s="13">
        <v>7660</v>
      </c>
      <c r="F4" s="13">
        <v>8630</v>
      </c>
      <c r="G4" s="13">
        <v>7670</v>
      </c>
      <c r="H4" s="13">
        <v>8500</v>
      </c>
      <c r="I4" s="13">
        <v>7610</v>
      </c>
      <c r="J4" s="13">
        <v>8290</v>
      </c>
      <c r="K4" s="13">
        <v>7520</v>
      </c>
      <c r="L4" s="13">
        <v>8330</v>
      </c>
      <c r="M4" s="13"/>
      <c r="N4" s="13"/>
      <c r="O4" s="13">
        <v>9040</v>
      </c>
      <c r="P4" s="13">
        <v>9230</v>
      </c>
      <c r="Q4" s="13">
        <v>6410</v>
      </c>
      <c r="R4" s="13">
        <v>5950</v>
      </c>
      <c r="S4" s="13">
        <v>6410</v>
      </c>
      <c r="T4" s="13">
        <v>5950</v>
      </c>
      <c r="U4" s="13"/>
      <c r="V4" s="13"/>
      <c r="W4" s="13"/>
      <c r="X4" s="13"/>
      <c r="Y4" s="13"/>
      <c r="Z4" s="13"/>
      <c r="AA4" s="13"/>
      <c r="AB4" s="13"/>
      <c r="AC4" s="13"/>
      <c r="AD4" s="13"/>
      <c r="AE4" s="7"/>
      <c r="AF4" s="14">
        <v>44985</v>
      </c>
      <c r="AG4" s="14"/>
      <c r="AH4" s="23">
        <v>44926</v>
      </c>
      <c r="AI4" s="10" t="s">
        <v>47</v>
      </c>
      <c r="AJ4" s="10" t="s">
        <v>48</v>
      </c>
      <c r="AK4" s="10" t="s">
        <v>49</v>
      </c>
      <c r="AL4" s="10" t="s">
        <v>50</v>
      </c>
      <c r="AM4" s="10" t="s">
        <v>51</v>
      </c>
      <c r="AN4" s="10" t="s">
        <v>52</v>
      </c>
      <c r="AO4" s="10" t="s">
        <v>53</v>
      </c>
    </row>
    <row r="5" spans="1:43" x14ac:dyDescent="0.2">
      <c r="A5" s="18">
        <v>44926</v>
      </c>
      <c r="B5" s="19" t="s">
        <v>54</v>
      </c>
      <c r="C5" s="20">
        <v>-0.23699999999999999</v>
      </c>
      <c r="D5" s="20">
        <v>-3.4269701092490057E-2</v>
      </c>
      <c r="E5" s="20">
        <v>-0.23399999999999999</v>
      </c>
      <c r="F5" s="20">
        <v>-2.9038166239047758E-2</v>
      </c>
      <c r="G5" s="20">
        <v>-0.23299999999999998</v>
      </c>
      <c r="H5" s="20">
        <v>-3.1981214997518603E-2</v>
      </c>
      <c r="I5" s="20">
        <v>-0.23899999999999999</v>
      </c>
      <c r="J5" s="20">
        <v>-3.6812348474054124E-2</v>
      </c>
      <c r="K5" s="20">
        <v>-0.248</v>
      </c>
      <c r="L5" s="20">
        <v>-3.5884643742319922E-2</v>
      </c>
      <c r="M5" s="20"/>
      <c r="N5" s="20"/>
      <c r="O5" s="20">
        <v>-9.5999999999999974E-2</v>
      </c>
      <c r="P5" s="20">
        <v>-1.5897488395138049E-2</v>
      </c>
      <c r="Q5" s="20">
        <v>-0.35899999999999999</v>
      </c>
      <c r="R5" s="20">
        <v>-9.862939053473152E-2</v>
      </c>
      <c r="S5" s="20">
        <v>-0.35899999999999999</v>
      </c>
      <c r="T5" s="20">
        <v>-9.862939053473152E-2</v>
      </c>
      <c r="U5" s="20"/>
      <c r="V5" s="20"/>
      <c r="W5" s="20"/>
      <c r="X5" s="20"/>
      <c r="Y5" s="20"/>
      <c r="Z5" s="20"/>
      <c r="AA5" s="20"/>
      <c r="AB5" s="20"/>
      <c r="AC5" s="20"/>
      <c r="AD5" s="20"/>
      <c r="AE5" s="7"/>
      <c r="AF5" s="14">
        <v>45016</v>
      </c>
      <c r="AG5" s="14"/>
      <c r="AH5" s="24">
        <v>44926</v>
      </c>
      <c r="AI5" s="25" t="s">
        <v>55</v>
      </c>
      <c r="AJ5" s="25" t="s">
        <v>56</v>
      </c>
      <c r="AK5" s="25" t="s">
        <v>57</v>
      </c>
      <c r="AL5" s="25" t="s">
        <v>56</v>
      </c>
      <c r="AM5" s="25" t="s">
        <v>57</v>
      </c>
      <c r="AN5" s="25" t="s">
        <v>58</v>
      </c>
      <c r="AO5" s="25" t="s">
        <v>59</v>
      </c>
      <c r="AP5" s="25"/>
      <c r="AQ5" s="25"/>
    </row>
    <row r="6" spans="1:43" x14ac:dyDescent="0.2">
      <c r="A6" s="11">
        <v>44926</v>
      </c>
      <c r="B6" s="12" t="s">
        <v>47</v>
      </c>
      <c r="C6" s="13">
        <v>10450</v>
      </c>
      <c r="D6" s="13">
        <v>11600</v>
      </c>
      <c r="E6" s="13">
        <v>10500</v>
      </c>
      <c r="F6" s="13">
        <v>11920</v>
      </c>
      <c r="G6" s="13">
        <v>10430</v>
      </c>
      <c r="H6" s="13">
        <v>11830</v>
      </c>
      <c r="I6" s="13">
        <v>10430</v>
      </c>
      <c r="J6" s="13">
        <v>11450</v>
      </c>
      <c r="K6" s="13">
        <v>10430</v>
      </c>
      <c r="L6" s="13">
        <v>11640</v>
      </c>
      <c r="M6" s="13"/>
      <c r="N6" s="13"/>
      <c r="O6" s="13">
        <v>10410</v>
      </c>
      <c r="P6" s="13">
        <v>11310</v>
      </c>
      <c r="Q6" s="13">
        <v>9610</v>
      </c>
      <c r="R6" s="13">
        <v>8530</v>
      </c>
      <c r="S6" s="13">
        <v>9610</v>
      </c>
      <c r="T6" s="13">
        <v>8530</v>
      </c>
      <c r="U6" s="13"/>
      <c r="V6" s="13"/>
      <c r="W6" s="13"/>
      <c r="X6" s="13"/>
      <c r="Y6" s="13"/>
      <c r="Z6" s="13"/>
      <c r="AA6" s="13"/>
      <c r="AB6" s="13"/>
      <c r="AC6" s="13"/>
      <c r="AD6" s="13"/>
      <c r="AE6" s="7"/>
      <c r="AF6" s="14">
        <v>45046</v>
      </c>
      <c r="AG6" s="14"/>
      <c r="AH6" s="21">
        <v>44957</v>
      </c>
      <c r="AI6" s="22" t="s">
        <v>42</v>
      </c>
      <c r="AJ6" s="22" t="s">
        <v>43</v>
      </c>
      <c r="AK6" s="22" t="s">
        <v>44</v>
      </c>
      <c r="AL6" s="22" t="s">
        <v>60</v>
      </c>
      <c r="AM6" s="22" t="s">
        <v>61</v>
      </c>
      <c r="AN6" s="22" t="s">
        <v>43</v>
      </c>
      <c r="AO6" s="22" t="s">
        <v>44</v>
      </c>
      <c r="AP6" s="22"/>
      <c r="AQ6" s="22"/>
    </row>
    <row r="7" spans="1:43" x14ac:dyDescent="0.2">
      <c r="A7" s="18">
        <v>44926</v>
      </c>
      <c r="B7" s="19" t="s">
        <v>62</v>
      </c>
      <c r="C7" s="20">
        <v>4.4999999999999929E-2</v>
      </c>
      <c r="D7" s="20">
        <v>3.0128962818398941E-2</v>
      </c>
      <c r="E7" s="20">
        <v>5.0000000000000044E-2</v>
      </c>
      <c r="F7" s="20">
        <v>3.5750737198698701E-2</v>
      </c>
      <c r="G7" s="20">
        <v>4.2999999999999927E-2</v>
      </c>
      <c r="H7" s="20">
        <v>3.4181938908834475E-2</v>
      </c>
      <c r="I7" s="20">
        <v>4.2999999999999927E-2</v>
      </c>
      <c r="J7" s="20">
        <v>2.7450948334217351E-2</v>
      </c>
      <c r="K7" s="20">
        <v>4.2999999999999927E-2</v>
      </c>
      <c r="L7" s="20">
        <v>3.0838418699731474E-2</v>
      </c>
      <c r="M7" s="20"/>
      <c r="N7" s="20"/>
      <c r="O7" s="20">
        <v>4.0999999999999925E-2</v>
      </c>
      <c r="P7" s="20">
        <v>2.4926025176866373E-2</v>
      </c>
      <c r="Q7" s="20">
        <v>-3.9000000000000035E-2</v>
      </c>
      <c r="R7" s="20">
        <v>-3.1298870251313393E-2</v>
      </c>
      <c r="S7" s="20">
        <v>-3.9000000000000035E-2</v>
      </c>
      <c r="T7" s="20">
        <v>-3.1298870251313393E-2</v>
      </c>
      <c r="U7" s="20"/>
      <c r="V7" s="20"/>
      <c r="W7" s="20"/>
      <c r="X7" s="20"/>
      <c r="Y7" s="20"/>
      <c r="Z7" s="20"/>
      <c r="AA7" s="20"/>
      <c r="AB7" s="20"/>
      <c r="AC7" s="20"/>
      <c r="AD7" s="20"/>
      <c r="AE7" s="7"/>
      <c r="AF7" s="14">
        <v>45077</v>
      </c>
      <c r="AG7" s="26"/>
      <c r="AH7" s="23">
        <v>44957</v>
      </c>
      <c r="AI7" s="10" t="s">
        <v>47</v>
      </c>
      <c r="AJ7" s="10" t="s">
        <v>48</v>
      </c>
      <c r="AK7" s="10" t="s">
        <v>49</v>
      </c>
      <c r="AL7" s="10" t="s">
        <v>63</v>
      </c>
      <c r="AM7" s="10" t="s">
        <v>64</v>
      </c>
      <c r="AN7" s="10" t="s">
        <v>65</v>
      </c>
      <c r="AO7" s="10" t="s">
        <v>66</v>
      </c>
    </row>
    <row r="8" spans="1:43" x14ac:dyDescent="0.2">
      <c r="A8" s="11">
        <v>44926</v>
      </c>
      <c r="B8" s="12" t="s">
        <v>55</v>
      </c>
      <c r="C8" s="13">
        <v>16390</v>
      </c>
      <c r="D8" s="13">
        <v>15180</v>
      </c>
      <c r="E8" s="13">
        <v>16470</v>
      </c>
      <c r="F8" s="13">
        <v>15600</v>
      </c>
      <c r="G8" s="13">
        <v>16490</v>
      </c>
      <c r="H8" s="13">
        <v>15040</v>
      </c>
      <c r="I8" s="13">
        <v>16350</v>
      </c>
      <c r="J8" s="13">
        <v>14980</v>
      </c>
      <c r="K8" s="13">
        <v>16370</v>
      </c>
      <c r="L8" s="13">
        <v>14770</v>
      </c>
      <c r="M8" s="13"/>
      <c r="N8" s="13"/>
      <c r="O8" s="13">
        <v>11710</v>
      </c>
      <c r="P8" s="13">
        <v>13090</v>
      </c>
      <c r="Q8" s="13">
        <v>15840</v>
      </c>
      <c r="R8" s="13">
        <v>11300</v>
      </c>
      <c r="S8" s="13">
        <v>15840</v>
      </c>
      <c r="T8" s="13">
        <v>11300</v>
      </c>
      <c r="U8" s="13"/>
      <c r="V8" s="13"/>
      <c r="W8" s="13"/>
      <c r="X8" s="13"/>
      <c r="Y8" s="13"/>
      <c r="Z8" s="13"/>
      <c r="AA8" s="13"/>
      <c r="AB8" s="13"/>
      <c r="AC8" s="13"/>
      <c r="AD8" s="13"/>
      <c r="AE8" s="7"/>
      <c r="AF8" s="14">
        <v>45107</v>
      </c>
      <c r="AG8" s="26"/>
      <c r="AH8" s="24">
        <v>44957</v>
      </c>
      <c r="AI8" s="25" t="s">
        <v>55</v>
      </c>
      <c r="AJ8" s="25" t="s">
        <v>67</v>
      </c>
      <c r="AK8" s="25" t="s">
        <v>68</v>
      </c>
      <c r="AL8" s="25" t="s">
        <v>67</v>
      </c>
      <c r="AM8" s="25" t="s">
        <v>68</v>
      </c>
      <c r="AN8" s="25" t="s">
        <v>58</v>
      </c>
      <c r="AO8" s="25" t="s">
        <v>59</v>
      </c>
      <c r="AP8" s="25"/>
      <c r="AQ8" s="25"/>
    </row>
    <row r="9" spans="1:43" x14ac:dyDescent="0.2">
      <c r="A9" s="27">
        <v>44926</v>
      </c>
      <c r="B9" s="28" t="s">
        <v>69</v>
      </c>
      <c r="C9" s="29">
        <v>0.63900000000000001</v>
      </c>
      <c r="D9" s="29">
        <v>8.7062099535437421E-2</v>
      </c>
      <c r="E9" s="29">
        <v>0.64700000000000002</v>
      </c>
      <c r="F9" s="29">
        <v>9.3011973943858628E-2</v>
      </c>
      <c r="G9" s="29">
        <v>0.64900000000000002</v>
      </c>
      <c r="H9" s="29">
        <v>8.5049540183667949E-2</v>
      </c>
      <c r="I9" s="29">
        <v>0.63500000000000001</v>
      </c>
      <c r="J9" s="29">
        <v>8.4182424365889963E-2</v>
      </c>
      <c r="K9" s="29">
        <v>0.63700000000000001</v>
      </c>
      <c r="L9" s="29">
        <v>8.1125470360085217E-2</v>
      </c>
      <c r="M9" s="29"/>
      <c r="N9" s="29"/>
      <c r="O9" s="29">
        <v>0.17100000000000004</v>
      </c>
      <c r="P9" s="29">
        <v>5.5329137964095665E-2</v>
      </c>
      <c r="Q9" s="29">
        <v>0.58400000000000007</v>
      </c>
      <c r="R9" s="29">
        <v>2.4744718598177506E-2</v>
      </c>
      <c r="S9" s="29">
        <v>0.58400000000000007</v>
      </c>
      <c r="T9" s="29">
        <v>2.4744718598177506E-2</v>
      </c>
      <c r="U9" s="29"/>
      <c r="V9" s="29"/>
      <c r="W9" s="29"/>
      <c r="X9" s="29"/>
      <c r="Y9" s="29"/>
      <c r="Z9" s="29"/>
      <c r="AA9" s="29"/>
      <c r="AB9" s="29"/>
      <c r="AC9" s="29"/>
      <c r="AD9" s="29"/>
      <c r="AE9" s="7"/>
      <c r="AF9" s="14">
        <v>45138</v>
      </c>
      <c r="AG9" s="26"/>
      <c r="AH9" s="21">
        <v>44985</v>
      </c>
      <c r="AI9" s="22" t="s">
        <v>42</v>
      </c>
      <c r="AJ9" s="22" t="s">
        <v>43</v>
      </c>
      <c r="AK9" s="22" t="s">
        <v>44</v>
      </c>
      <c r="AL9" s="22" t="s">
        <v>70</v>
      </c>
      <c r="AM9" s="22" t="s">
        <v>71</v>
      </c>
      <c r="AN9" s="22" t="s">
        <v>43</v>
      </c>
      <c r="AO9" s="22" t="s">
        <v>44</v>
      </c>
      <c r="AP9" s="22"/>
      <c r="AQ9" s="22"/>
    </row>
    <row r="10" spans="1:43" x14ac:dyDescent="0.2">
      <c r="A10" s="30">
        <v>44957</v>
      </c>
      <c r="B10" s="31" t="s">
        <v>31</v>
      </c>
      <c r="C10" s="32">
        <v>130</v>
      </c>
      <c r="D10" s="32">
        <v>3530</v>
      </c>
      <c r="E10" s="32">
        <v>130</v>
      </c>
      <c r="F10" s="32">
        <v>3530</v>
      </c>
      <c r="G10" s="32">
        <v>130</v>
      </c>
      <c r="H10" s="32">
        <v>3530</v>
      </c>
      <c r="I10" s="32">
        <v>130</v>
      </c>
      <c r="J10" s="32">
        <v>3530</v>
      </c>
      <c r="K10" s="32">
        <v>120</v>
      </c>
      <c r="L10" s="32">
        <v>3540</v>
      </c>
      <c r="M10" s="32"/>
      <c r="N10" s="32"/>
      <c r="O10" s="32">
        <v>4160</v>
      </c>
      <c r="P10" s="32">
        <v>7310</v>
      </c>
      <c r="Q10" s="13">
        <v>30</v>
      </c>
      <c r="R10" s="13">
        <v>1980</v>
      </c>
      <c r="S10" s="13">
        <v>30</v>
      </c>
      <c r="T10" s="13">
        <v>1980</v>
      </c>
      <c r="U10" s="32"/>
      <c r="V10" s="32"/>
      <c r="W10" s="32"/>
      <c r="X10" s="32"/>
      <c r="Y10" s="32"/>
      <c r="Z10" s="32"/>
      <c r="AA10" s="32"/>
      <c r="AB10" s="32"/>
      <c r="AC10" s="32"/>
      <c r="AD10" s="32"/>
      <c r="AE10" s="7"/>
      <c r="AF10" s="14">
        <v>45169</v>
      </c>
      <c r="AG10" s="7"/>
      <c r="AH10" s="23">
        <v>44985</v>
      </c>
      <c r="AI10" s="10" t="s">
        <v>47</v>
      </c>
      <c r="AJ10" s="10" t="s">
        <v>48</v>
      </c>
      <c r="AK10" s="10" t="s">
        <v>49</v>
      </c>
      <c r="AL10" s="10" t="s">
        <v>72</v>
      </c>
      <c r="AM10" s="10" t="s">
        <v>73</v>
      </c>
      <c r="AN10" s="10" t="s">
        <v>65</v>
      </c>
      <c r="AO10" s="10" t="s">
        <v>66</v>
      </c>
    </row>
    <row r="11" spans="1:43" x14ac:dyDescent="0.2">
      <c r="A11" s="18">
        <v>44957</v>
      </c>
      <c r="B11" s="19" t="s">
        <v>41</v>
      </c>
      <c r="C11" s="20">
        <v>-0.98699999999999999</v>
      </c>
      <c r="D11" s="20">
        <v>-0.18800203453596998</v>
      </c>
      <c r="E11" s="20">
        <v>-0.98699999999999999</v>
      </c>
      <c r="F11" s="20">
        <v>-0.18800203453596998</v>
      </c>
      <c r="G11" s="20">
        <v>-0.98699999999999999</v>
      </c>
      <c r="H11" s="20">
        <v>-0.18800203453596998</v>
      </c>
      <c r="I11" s="20">
        <v>-0.98699999999999999</v>
      </c>
      <c r="J11" s="20">
        <v>-0.18800203453596998</v>
      </c>
      <c r="K11" s="20">
        <v>-0.98799999999999999</v>
      </c>
      <c r="L11" s="20">
        <v>-0.18754249945648649</v>
      </c>
      <c r="M11" s="20"/>
      <c r="N11" s="20"/>
      <c r="O11" s="20">
        <v>-0.58400000000000007</v>
      </c>
      <c r="P11" s="20">
        <v>-6.0745087069470349E-2</v>
      </c>
      <c r="Q11" s="20">
        <v>-0.997</v>
      </c>
      <c r="R11" s="20">
        <v>-0.27667572892178482</v>
      </c>
      <c r="S11" s="20">
        <v>-0.997</v>
      </c>
      <c r="T11" s="20">
        <v>-0.27667572892178482</v>
      </c>
      <c r="U11" s="20"/>
      <c r="V11" s="20"/>
      <c r="W11" s="20"/>
      <c r="X11" s="20"/>
      <c r="Y11" s="20"/>
      <c r="Z11" s="20"/>
      <c r="AA11" s="20"/>
      <c r="AB11" s="20"/>
      <c r="AC11" s="20"/>
      <c r="AD11" s="20"/>
      <c r="AE11" s="7"/>
      <c r="AF11" s="14">
        <v>45199</v>
      </c>
      <c r="AG11" s="7"/>
      <c r="AH11" s="24">
        <v>44985</v>
      </c>
      <c r="AI11" s="25" t="s">
        <v>55</v>
      </c>
      <c r="AJ11" s="25" t="s">
        <v>74</v>
      </c>
      <c r="AK11" s="25" t="s">
        <v>75</v>
      </c>
      <c r="AL11" s="25" t="s">
        <v>74</v>
      </c>
      <c r="AM11" s="25" t="s">
        <v>75</v>
      </c>
      <c r="AN11" s="25" t="s">
        <v>58</v>
      </c>
      <c r="AO11" s="25" t="s">
        <v>59</v>
      </c>
      <c r="AP11" s="25"/>
      <c r="AQ11" s="25"/>
    </row>
    <row r="12" spans="1:43" x14ac:dyDescent="0.2">
      <c r="A12" s="11">
        <v>44957</v>
      </c>
      <c r="B12" s="12" t="s">
        <v>42</v>
      </c>
      <c r="C12" s="13">
        <v>7630</v>
      </c>
      <c r="D12" s="13">
        <v>8400</v>
      </c>
      <c r="E12" s="13">
        <v>7660</v>
      </c>
      <c r="F12" s="13">
        <v>8630</v>
      </c>
      <c r="G12" s="13">
        <v>7670</v>
      </c>
      <c r="H12" s="13">
        <v>8500</v>
      </c>
      <c r="I12" s="13">
        <v>7610</v>
      </c>
      <c r="J12" s="13">
        <v>8290</v>
      </c>
      <c r="K12" s="13">
        <v>7520</v>
      </c>
      <c r="L12" s="13">
        <v>8330</v>
      </c>
      <c r="M12" s="13"/>
      <c r="N12" s="13"/>
      <c r="O12" s="13">
        <v>9040</v>
      </c>
      <c r="P12" s="13">
        <v>9480</v>
      </c>
      <c r="Q12" s="13">
        <v>6410</v>
      </c>
      <c r="R12" s="13">
        <v>5950</v>
      </c>
      <c r="S12" s="13">
        <v>6410</v>
      </c>
      <c r="T12" s="13">
        <v>5950</v>
      </c>
      <c r="U12" s="13"/>
      <c r="V12" s="13"/>
      <c r="W12" s="13"/>
      <c r="X12" s="13"/>
      <c r="Y12" s="13"/>
      <c r="Z12" s="13"/>
      <c r="AA12" s="13"/>
      <c r="AB12" s="13"/>
      <c r="AC12" s="13"/>
      <c r="AD12" s="13"/>
      <c r="AF12" s="14">
        <v>45230</v>
      </c>
      <c r="AH12" s="21">
        <v>45016</v>
      </c>
      <c r="AI12" s="22" t="s">
        <v>42</v>
      </c>
      <c r="AJ12" s="22" t="s">
        <v>43</v>
      </c>
      <c r="AK12" s="22" t="s">
        <v>44</v>
      </c>
      <c r="AL12" s="22" t="s">
        <v>76</v>
      </c>
      <c r="AM12" s="22" t="s">
        <v>77</v>
      </c>
      <c r="AN12" s="22" t="s">
        <v>43</v>
      </c>
      <c r="AO12" s="22" t="s">
        <v>44</v>
      </c>
      <c r="AP12" s="22"/>
      <c r="AQ12" s="22"/>
    </row>
    <row r="13" spans="1:43" x14ac:dyDescent="0.2">
      <c r="A13" s="18">
        <v>44957</v>
      </c>
      <c r="B13" s="19" t="s">
        <v>54</v>
      </c>
      <c r="C13" s="20">
        <v>-0.23699999999999999</v>
      </c>
      <c r="D13" s="20">
        <v>-3.4269701092490057E-2</v>
      </c>
      <c r="E13" s="20">
        <v>-0.23399999999999999</v>
      </c>
      <c r="F13" s="20">
        <v>-2.9038166239047758E-2</v>
      </c>
      <c r="G13" s="20">
        <v>-0.23299999999999998</v>
      </c>
      <c r="H13" s="20">
        <v>-3.1981214997518603E-2</v>
      </c>
      <c r="I13" s="20">
        <v>-0.23899999999999999</v>
      </c>
      <c r="J13" s="20">
        <v>-3.6812348474054124E-2</v>
      </c>
      <c r="K13" s="20">
        <v>-0.248</v>
      </c>
      <c r="L13" s="20">
        <v>-3.5884643742319922E-2</v>
      </c>
      <c r="M13" s="20"/>
      <c r="N13" s="20"/>
      <c r="O13" s="20">
        <v>-9.5999999999999974E-2</v>
      </c>
      <c r="P13" s="20">
        <v>-1.0623324985284954E-2</v>
      </c>
      <c r="Q13" s="20">
        <v>-0.35899999999999999</v>
      </c>
      <c r="R13" s="20">
        <v>-9.862939053473152E-2</v>
      </c>
      <c r="S13" s="20">
        <v>-0.35899999999999999</v>
      </c>
      <c r="T13" s="20">
        <v>-9.862939053473152E-2</v>
      </c>
      <c r="U13" s="20"/>
      <c r="V13" s="20"/>
      <c r="W13" s="20"/>
      <c r="X13" s="20"/>
      <c r="Y13" s="20"/>
      <c r="Z13" s="20"/>
      <c r="AA13" s="20"/>
      <c r="AB13" s="20"/>
      <c r="AC13" s="20"/>
      <c r="AD13" s="20"/>
      <c r="AF13" s="14">
        <v>45260</v>
      </c>
      <c r="AH13" s="23">
        <v>45016</v>
      </c>
      <c r="AI13" s="10" t="s">
        <v>47</v>
      </c>
      <c r="AJ13" s="10" t="s">
        <v>48</v>
      </c>
      <c r="AK13" s="10" t="s">
        <v>49</v>
      </c>
      <c r="AL13" s="10" t="s">
        <v>78</v>
      </c>
      <c r="AM13" s="10" t="s">
        <v>79</v>
      </c>
      <c r="AN13" s="10" t="s">
        <v>65</v>
      </c>
      <c r="AO13" s="10" t="s">
        <v>66</v>
      </c>
    </row>
    <row r="14" spans="1:43" x14ac:dyDescent="0.2">
      <c r="A14" s="11">
        <v>44957</v>
      </c>
      <c r="B14" s="12" t="s">
        <v>47</v>
      </c>
      <c r="C14" s="13">
        <v>10370</v>
      </c>
      <c r="D14" s="13">
        <v>11600</v>
      </c>
      <c r="E14" s="13">
        <v>10420</v>
      </c>
      <c r="F14" s="13">
        <v>11920</v>
      </c>
      <c r="G14" s="13">
        <v>10420</v>
      </c>
      <c r="H14" s="13">
        <v>11830</v>
      </c>
      <c r="I14" s="13">
        <v>10340</v>
      </c>
      <c r="J14" s="13">
        <v>11450</v>
      </c>
      <c r="K14" s="13">
        <v>10430</v>
      </c>
      <c r="L14" s="13">
        <v>11640</v>
      </c>
      <c r="M14" s="13"/>
      <c r="N14" s="13"/>
      <c r="O14" s="13">
        <v>10390</v>
      </c>
      <c r="P14" s="13">
        <v>11300</v>
      </c>
      <c r="Q14" s="13">
        <v>9650</v>
      </c>
      <c r="R14" s="13">
        <v>8510</v>
      </c>
      <c r="S14" s="13">
        <v>9650</v>
      </c>
      <c r="T14" s="13">
        <v>8510</v>
      </c>
      <c r="U14" s="13"/>
      <c r="V14" s="13"/>
      <c r="W14" s="13"/>
      <c r="X14" s="13"/>
      <c r="Y14" s="13"/>
      <c r="Z14" s="13"/>
      <c r="AA14" s="13"/>
      <c r="AB14" s="13"/>
      <c r="AC14" s="13"/>
      <c r="AD14" s="13"/>
      <c r="AF14" s="14">
        <v>45291</v>
      </c>
      <c r="AH14" s="24">
        <v>45016</v>
      </c>
      <c r="AI14" s="25" t="s">
        <v>55</v>
      </c>
      <c r="AJ14" s="25" t="s">
        <v>80</v>
      </c>
      <c r="AK14" s="25" t="s">
        <v>81</v>
      </c>
      <c r="AL14" s="25" t="s">
        <v>80</v>
      </c>
      <c r="AM14" s="25" t="s">
        <v>81</v>
      </c>
      <c r="AN14" s="25" t="s">
        <v>58</v>
      </c>
      <c r="AO14" s="25" t="s">
        <v>59</v>
      </c>
      <c r="AP14" s="25"/>
      <c r="AQ14" s="25"/>
    </row>
    <row r="15" spans="1:43" x14ac:dyDescent="0.2">
      <c r="A15" s="18">
        <v>44957</v>
      </c>
      <c r="B15" s="19" t="s">
        <v>62</v>
      </c>
      <c r="C15" s="20">
        <v>3.6999999999999922E-2</v>
      </c>
      <c r="D15" s="20">
        <v>3.0128962818398941E-2</v>
      </c>
      <c r="E15" s="20">
        <v>4.2000000000000037E-2</v>
      </c>
      <c r="F15" s="20">
        <v>3.5750737198698701E-2</v>
      </c>
      <c r="G15" s="20">
        <v>4.2000000000000037E-2</v>
      </c>
      <c r="H15" s="20">
        <v>3.4181938908834475E-2</v>
      </c>
      <c r="I15" s="20">
        <v>3.400000000000003E-2</v>
      </c>
      <c r="J15" s="20">
        <v>2.7450948334217351E-2</v>
      </c>
      <c r="K15" s="20">
        <v>4.2999999999999927E-2</v>
      </c>
      <c r="L15" s="20">
        <v>3.0838418699731474E-2</v>
      </c>
      <c r="M15" s="20"/>
      <c r="N15" s="20"/>
      <c r="O15" s="20">
        <v>3.8999999999999924E-2</v>
      </c>
      <c r="P15" s="20">
        <v>2.4744718598177506E-2</v>
      </c>
      <c r="Q15" s="20">
        <v>-3.5000000000000031E-2</v>
      </c>
      <c r="R15" s="20">
        <v>-3.1753552981508615E-2</v>
      </c>
      <c r="S15" s="20">
        <v>-3.5000000000000031E-2</v>
      </c>
      <c r="T15" s="20">
        <v>-3.1753552981508615E-2</v>
      </c>
      <c r="U15" s="20"/>
      <c r="V15" s="20"/>
      <c r="W15" s="20"/>
      <c r="X15" s="20"/>
      <c r="Y15" s="20"/>
      <c r="Z15" s="20"/>
      <c r="AA15" s="20"/>
      <c r="AB15" s="20"/>
      <c r="AC15" s="20"/>
      <c r="AD15" s="20"/>
      <c r="AF15" s="14">
        <v>45322</v>
      </c>
      <c r="AH15" s="21">
        <v>45046</v>
      </c>
      <c r="AI15" s="22" t="s">
        <v>42</v>
      </c>
      <c r="AJ15" s="22" t="s">
        <v>43</v>
      </c>
      <c r="AK15" s="22" t="s">
        <v>44</v>
      </c>
      <c r="AL15" s="22" t="s">
        <v>82</v>
      </c>
      <c r="AM15" s="22" t="s">
        <v>83</v>
      </c>
      <c r="AN15" s="22" t="s">
        <v>43</v>
      </c>
      <c r="AO15" s="22" t="s">
        <v>44</v>
      </c>
      <c r="AP15" s="22"/>
      <c r="AQ15" s="22"/>
    </row>
    <row r="16" spans="1:43" x14ac:dyDescent="0.2">
      <c r="A16" s="11">
        <v>44957</v>
      </c>
      <c r="B16" s="12" t="s">
        <v>55</v>
      </c>
      <c r="C16" s="13">
        <v>16390</v>
      </c>
      <c r="D16" s="13">
        <v>14530</v>
      </c>
      <c r="E16" s="13">
        <v>16470</v>
      </c>
      <c r="F16" s="13">
        <v>14920</v>
      </c>
      <c r="G16" s="13">
        <v>16490</v>
      </c>
      <c r="H16" s="13">
        <v>14380</v>
      </c>
      <c r="I16" s="13">
        <v>16350</v>
      </c>
      <c r="J16" s="13">
        <v>14340</v>
      </c>
      <c r="K16" s="13">
        <v>16370</v>
      </c>
      <c r="L16" s="13">
        <v>14210</v>
      </c>
      <c r="M16" s="13"/>
      <c r="N16" s="13"/>
      <c r="O16" s="13">
        <v>11710</v>
      </c>
      <c r="P16" s="13">
        <v>12850</v>
      </c>
      <c r="Q16" s="13">
        <v>15840</v>
      </c>
      <c r="R16" s="13">
        <v>11300</v>
      </c>
      <c r="S16" s="13">
        <v>15840</v>
      </c>
      <c r="T16" s="13">
        <v>11300</v>
      </c>
      <c r="U16" s="13"/>
      <c r="V16" s="13"/>
      <c r="W16" s="13"/>
      <c r="X16" s="13"/>
      <c r="Y16" s="13"/>
      <c r="Z16" s="13"/>
      <c r="AA16" s="13"/>
      <c r="AB16" s="13"/>
      <c r="AC16" s="13"/>
      <c r="AD16" s="13"/>
      <c r="AF16" s="14">
        <v>45351</v>
      </c>
      <c r="AH16" s="23">
        <v>45046</v>
      </c>
      <c r="AI16" s="10" t="s">
        <v>47</v>
      </c>
      <c r="AJ16" s="10" t="s">
        <v>48</v>
      </c>
      <c r="AK16" s="10" t="s">
        <v>49</v>
      </c>
      <c r="AL16" s="10" t="s">
        <v>84</v>
      </c>
      <c r="AM16" s="10" t="s">
        <v>85</v>
      </c>
      <c r="AN16" s="10" t="s">
        <v>52</v>
      </c>
      <c r="AO16" s="10" t="s">
        <v>53</v>
      </c>
    </row>
    <row r="17" spans="1:43" x14ac:dyDescent="0.2">
      <c r="A17" s="27">
        <v>44957</v>
      </c>
      <c r="B17" s="28" t="s">
        <v>69</v>
      </c>
      <c r="C17" s="29">
        <v>0.63900000000000001</v>
      </c>
      <c r="D17" s="29">
        <v>7.7588933970792029E-2</v>
      </c>
      <c r="E17" s="29">
        <v>0.64700000000000002</v>
      </c>
      <c r="F17" s="29">
        <v>8.3312525606173082E-2</v>
      </c>
      <c r="G17" s="29">
        <v>0.64900000000000002</v>
      </c>
      <c r="H17" s="29">
        <v>7.5354798087896357E-2</v>
      </c>
      <c r="I17" s="29">
        <v>0.63500000000000001</v>
      </c>
      <c r="J17" s="29">
        <v>7.4755881092404719E-2</v>
      </c>
      <c r="K17" s="29">
        <v>0.63700000000000001</v>
      </c>
      <c r="L17" s="29">
        <v>7.2800125343450039E-2</v>
      </c>
      <c r="M17" s="29"/>
      <c r="N17" s="29"/>
      <c r="O17" s="29">
        <v>0.17100000000000004</v>
      </c>
      <c r="P17" s="29">
        <v>5.1430632213731453E-2</v>
      </c>
      <c r="Q17" s="29">
        <v>0.58400000000000007</v>
      </c>
      <c r="R17" s="29">
        <v>2.4744718598177506E-2</v>
      </c>
      <c r="S17" s="29">
        <v>0.58400000000000007</v>
      </c>
      <c r="T17" s="29">
        <v>2.4744718598177506E-2</v>
      </c>
      <c r="U17" s="29"/>
      <c r="V17" s="29"/>
      <c r="W17" s="29"/>
      <c r="X17" s="29"/>
      <c r="Y17" s="29"/>
      <c r="Z17" s="29"/>
      <c r="AA17" s="29"/>
      <c r="AB17" s="29"/>
      <c r="AC17" s="29"/>
      <c r="AD17" s="29"/>
      <c r="AF17" s="14">
        <v>45382</v>
      </c>
      <c r="AH17" s="24">
        <v>45046</v>
      </c>
      <c r="AI17" s="25" t="s">
        <v>55</v>
      </c>
      <c r="AJ17" s="25" t="s">
        <v>86</v>
      </c>
      <c r="AK17" s="25" t="s">
        <v>87</v>
      </c>
      <c r="AL17" s="25" t="s">
        <v>88</v>
      </c>
      <c r="AM17" s="25" t="s">
        <v>89</v>
      </c>
      <c r="AN17" s="25" t="s">
        <v>58</v>
      </c>
      <c r="AO17" s="25" t="s">
        <v>59</v>
      </c>
      <c r="AP17" s="25"/>
      <c r="AQ17" s="25"/>
    </row>
    <row r="18" spans="1:43" x14ac:dyDescent="0.2">
      <c r="A18" s="30">
        <v>44985</v>
      </c>
      <c r="B18" s="31" t="s">
        <v>31</v>
      </c>
      <c r="C18" s="32">
        <v>130</v>
      </c>
      <c r="D18" s="32">
        <v>3530</v>
      </c>
      <c r="E18" s="32">
        <v>130</v>
      </c>
      <c r="F18" s="32">
        <v>3530</v>
      </c>
      <c r="G18" s="32">
        <v>130</v>
      </c>
      <c r="H18" s="32">
        <v>3530</v>
      </c>
      <c r="I18" s="32">
        <v>130</v>
      </c>
      <c r="J18" s="32">
        <v>3530</v>
      </c>
      <c r="K18" s="32">
        <v>120</v>
      </c>
      <c r="L18" s="32">
        <v>3540</v>
      </c>
      <c r="M18" s="32"/>
      <c r="N18" s="32"/>
      <c r="O18" s="32">
        <v>4160</v>
      </c>
      <c r="P18" s="32">
        <v>7310</v>
      </c>
      <c r="Q18" s="13">
        <v>30</v>
      </c>
      <c r="R18" s="13">
        <v>1980</v>
      </c>
      <c r="S18" s="13">
        <v>30</v>
      </c>
      <c r="T18" s="13">
        <v>1980</v>
      </c>
      <c r="U18" s="32"/>
      <c r="V18" s="32"/>
      <c r="W18" s="32"/>
      <c r="X18" s="32"/>
      <c r="Y18" s="32"/>
      <c r="Z18" s="32"/>
      <c r="AA18" s="32"/>
      <c r="AB18" s="32"/>
      <c r="AC18" s="32"/>
      <c r="AD18" s="32"/>
      <c r="AF18" s="14">
        <v>45412</v>
      </c>
      <c r="AH18" s="21">
        <v>45077</v>
      </c>
      <c r="AI18" s="22" t="s">
        <v>42</v>
      </c>
      <c r="AJ18" s="22" t="s">
        <v>43</v>
      </c>
      <c r="AK18" s="22" t="s">
        <v>44</v>
      </c>
      <c r="AL18" s="22" t="s">
        <v>90</v>
      </c>
      <c r="AM18" s="22" t="s">
        <v>91</v>
      </c>
      <c r="AN18" s="22" t="s">
        <v>43</v>
      </c>
      <c r="AO18" s="22" t="s">
        <v>44</v>
      </c>
      <c r="AP18" s="22"/>
      <c r="AQ18" s="22"/>
    </row>
    <row r="19" spans="1:43" x14ac:dyDescent="0.2">
      <c r="A19" s="18">
        <v>44985</v>
      </c>
      <c r="B19" s="19" t="s">
        <v>41</v>
      </c>
      <c r="C19" s="20">
        <v>-0.98699999999999999</v>
      </c>
      <c r="D19" s="20">
        <v>-0.18800203453596998</v>
      </c>
      <c r="E19" s="20">
        <v>-0.98699999999999999</v>
      </c>
      <c r="F19" s="20">
        <v>-0.18800203453596998</v>
      </c>
      <c r="G19" s="20">
        <v>-0.98699999999999999</v>
      </c>
      <c r="H19" s="20">
        <v>-0.18800203453596998</v>
      </c>
      <c r="I19" s="20">
        <v>-0.98699999999999999</v>
      </c>
      <c r="J19" s="20">
        <v>-0.18800203453596998</v>
      </c>
      <c r="K19" s="20">
        <v>-0.98799999999999999</v>
      </c>
      <c r="L19" s="20">
        <v>-0.18754249945648649</v>
      </c>
      <c r="M19" s="20"/>
      <c r="N19" s="20"/>
      <c r="O19" s="20">
        <v>-0.58400000000000007</v>
      </c>
      <c r="P19" s="20">
        <v>-6.0745087069470349E-2</v>
      </c>
      <c r="Q19" s="20">
        <v>-0.997</v>
      </c>
      <c r="R19" s="20">
        <v>-0.27667572892178482</v>
      </c>
      <c r="S19" s="20">
        <v>-0.997</v>
      </c>
      <c r="T19" s="20">
        <v>-0.27667572892178482</v>
      </c>
      <c r="U19" s="20"/>
      <c r="V19" s="20"/>
      <c r="W19" s="20"/>
      <c r="X19" s="20"/>
      <c r="Y19" s="20"/>
      <c r="Z19" s="20"/>
      <c r="AA19" s="20"/>
      <c r="AB19" s="20"/>
      <c r="AC19" s="20"/>
      <c r="AD19" s="20"/>
      <c r="AF19" s="14">
        <v>45443</v>
      </c>
      <c r="AH19" s="23">
        <v>45077</v>
      </c>
      <c r="AI19" s="10" t="s">
        <v>47</v>
      </c>
      <c r="AJ19" s="10" t="s">
        <v>48</v>
      </c>
      <c r="AK19" s="10" t="s">
        <v>49</v>
      </c>
      <c r="AL19" s="10" t="s">
        <v>92</v>
      </c>
      <c r="AM19" s="10" t="s">
        <v>93</v>
      </c>
      <c r="AN19" s="10" t="s">
        <v>52</v>
      </c>
      <c r="AO19" s="10" t="s">
        <v>53</v>
      </c>
    </row>
    <row r="20" spans="1:43" x14ac:dyDescent="0.2">
      <c r="A20" s="11">
        <v>44985</v>
      </c>
      <c r="B20" s="12" t="s">
        <v>42</v>
      </c>
      <c r="C20" s="13">
        <v>7630</v>
      </c>
      <c r="D20" s="13">
        <v>8400</v>
      </c>
      <c r="E20" s="13">
        <v>7660</v>
      </c>
      <c r="F20" s="13">
        <v>8630</v>
      </c>
      <c r="G20" s="13">
        <v>7670</v>
      </c>
      <c r="H20" s="13">
        <v>8500</v>
      </c>
      <c r="I20" s="13">
        <v>7610</v>
      </c>
      <c r="J20" s="13">
        <v>8290</v>
      </c>
      <c r="K20" s="13">
        <v>7520</v>
      </c>
      <c r="L20" s="13">
        <v>8330</v>
      </c>
      <c r="M20" s="13"/>
      <c r="N20" s="13"/>
      <c r="O20" s="13">
        <v>9040</v>
      </c>
      <c r="P20" s="13">
        <v>9570</v>
      </c>
      <c r="Q20" s="13">
        <v>6410</v>
      </c>
      <c r="R20" s="13">
        <v>5950</v>
      </c>
      <c r="S20" s="13">
        <v>6410</v>
      </c>
      <c r="T20" s="13">
        <v>5950</v>
      </c>
      <c r="U20" s="13"/>
      <c r="V20" s="13"/>
      <c r="W20" s="13"/>
      <c r="X20" s="13"/>
      <c r="Y20" s="13"/>
      <c r="Z20" s="13"/>
      <c r="AA20" s="13"/>
      <c r="AB20" s="13"/>
      <c r="AC20" s="13"/>
      <c r="AD20" s="13"/>
      <c r="AF20" s="14">
        <v>45473</v>
      </c>
      <c r="AH20" s="24">
        <v>45077</v>
      </c>
      <c r="AI20" s="25" t="s">
        <v>55</v>
      </c>
      <c r="AJ20" s="25" t="s">
        <v>94</v>
      </c>
      <c r="AK20" s="25" t="s">
        <v>95</v>
      </c>
      <c r="AL20" s="25" t="s">
        <v>96</v>
      </c>
      <c r="AM20" s="25" t="s">
        <v>97</v>
      </c>
      <c r="AN20" s="25" t="s">
        <v>58</v>
      </c>
      <c r="AO20" s="25" t="s">
        <v>59</v>
      </c>
      <c r="AP20" s="25"/>
      <c r="AQ20" s="25"/>
    </row>
    <row r="21" spans="1:43" x14ac:dyDescent="0.2">
      <c r="A21" s="18">
        <v>44985</v>
      </c>
      <c r="B21" s="19" t="s">
        <v>54</v>
      </c>
      <c r="C21" s="20">
        <v>-0.23699999999999999</v>
      </c>
      <c r="D21" s="20">
        <v>-3.4269701092490057E-2</v>
      </c>
      <c r="E21" s="20">
        <v>-0.23399999999999999</v>
      </c>
      <c r="F21" s="20">
        <v>-2.9038166239047758E-2</v>
      </c>
      <c r="G21" s="20">
        <v>-0.23299999999999998</v>
      </c>
      <c r="H21" s="20">
        <v>-3.1981214997518603E-2</v>
      </c>
      <c r="I21" s="20">
        <v>-0.23899999999999999</v>
      </c>
      <c r="J21" s="20">
        <v>-3.6812348474054124E-2</v>
      </c>
      <c r="K21" s="20">
        <v>-0.248</v>
      </c>
      <c r="L21" s="20">
        <v>-3.5884643742319922E-2</v>
      </c>
      <c r="M21" s="20"/>
      <c r="N21" s="20"/>
      <c r="O21" s="20">
        <v>-9.5999999999999974E-2</v>
      </c>
      <c r="P21" s="20">
        <v>-8.7518550956346974E-3</v>
      </c>
      <c r="Q21" s="20">
        <v>-0.35899999999999999</v>
      </c>
      <c r="R21" s="20">
        <v>-9.862939053473152E-2</v>
      </c>
      <c r="S21" s="20">
        <v>-0.35899999999999999</v>
      </c>
      <c r="T21" s="20">
        <v>-9.862939053473152E-2</v>
      </c>
      <c r="U21" s="20"/>
      <c r="V21" s="20"/>
      <c r="W21" s="20"/>
      <c r="X21" s="20"/>
      <c r="Y21" s="20"/>
      <c r="Z21" s="20"/>
      <c r="AA21" s="20"/>
      <c r="AB21" s="20"/>
      <c r="AC21" s="20"/>
      <c r="AD21" s="20"/>
      <c r="AF21" s="14">
        <v>45504</v>
      </c>
      <c r="AH21" s="21">
        <v>45107</v>
      </c>
      <c r="AI21" s="22" t="s">
        <v>42</v>
      </c>
      <c r="AJ21" s="22" t="s">
        <v>43</v>
      </c>
      <c r="AK21" s="22" t="s">
        <v>44</v>
      </c>
      <c r="AL21" s="22" t="s">
        <v>98</v>
      </c>
      <c r="AM21" s="22" t="s">
        <v>99</v>
      </c>
      <c r="AN21" s="22" t="s">
        <v>43</v>
      </c>
      <c r="AO21" s="22" t="s">
        <v>44</v>
      </c>
      <c r="AP21" s="22"/>
      <c r="AQ21" s="22"/>
    </row>
    <row r="22" spans="1:43" x14ac:dyDescent="0.2">
      <c r="A22" s="11">
        <v>44985</v>
      </c>
      <c r="B22" s="12" t="s">
        <v>47</v>
      </c>
      <c r="C22" s="13">
        <v>10370</v>
      </c>
      <c r="D22" s="13">
        <v>11600</v>
      </c>
      <c r="E22" s="13">
        <v>10420</v>
      </c>
      <c r="F22" s="13">
        <v>11920</v>
      </c>
      <c r="G22" s="13">
        <v>10420</v>
      </c>
      <c r="H22" s="13">
        <v>11830</v>
      </c>
      <c r="I22" s="13">
        <v>10340</v>
      </c>
      <c r="J22" s="13">
        <v>11450</v>
      </c>
      <c r="K22" s="13">
        <v>10430</v>
      </c>
      <c r="L22" s="13">
        <v>11640</v>
      </c>
      <c r="M22" s="13"/>
      <c r="N22" s="13"/>
      <c r="O22" s="13">
        <v>10390</v>
      </c>
      <c r="P22" s="13">
        <v>11240</v>
      </c>
      <c r="Q22" s="13">
        <v>9690</v>
      </c>
      <c r="R22" s="13">
        <v>8510</v>
      </c>
      <c r="S22" s="13">
        <v>9690</v>
      </c>
      <c r="T22" s="13">
        <v>8510</v>
      </c>
      <c r="U22" s="13"/>
      <c r="V22" s="13"/>
      <c r="W22" s="13"/>
      <c r="X22" s="13"/>
      <c r="Y22" s="13"/>
      <c r="Z22" s="13"/>
      <c r="AA22" s="13"/>
      <c r="AB22" s="13"/>
      <c r="AC22" s="13"/>
      <c r="AD22" s="13"/>
      <c r="AF22" s="14">
        <v>45535</v>
      </c>
      <c r="AH22" s="23">
        <v>45107</v>
      </c>
      <c r="AI22" s="10" t="s">
        <v>47</v>
      </c>
      <c r="AJ22" s="10" t="s">
        <v>48</v>
      </c>
      <c r="AK22" s="10" t="s">
        <v>49</v>
      </c>
      <c r="AL22" s="10" t="s">
        <v>92</v>
      </c>
      <c r="AM22" s="10" t="s">
        <v>93</v>
      </c>
      <c r="AN22" s="10" t="s">
        <v>100</v>
      </c>
      <c r="AO22" s="10" t="s">
        <v>101</v>
      </c>
    </row>
    <row r="23" spans="1:43" x14ac:dyDescent="0.2">
      <c r="A23" s="18">
        <v>44985</v>
      </c>
      <c r="B23" s="19" t="s">
        <v>62</v>
      </c>
      <c r="C23" s="20">
        <v>3.6999999999999922E-2</v>
      </c>
      <c r="D23" s="20">
        <v>3.0128962818398941E-2</v>
      </c>
      <c r="E23" s="20">
        <v>4.2000000000000037E-2</v>
      </c>
      <c r="F23" s="20">
        <v>3.5750737198698701E-2</v>
      </c>
      <c r="G23" s="20">
        <v>4.2000000000000037E-2</v>
      </c>
      <c r="H23" s="20">
        <v>3.4181938908834475E-2</v>
      </c>
      <c r="I23" s="20">
        <v>3.400000000000003E-2</v>
      </c>
      <c r="J23" s="20">
        <v>2.7450948334217351E-2</v>
      </c>
      <c r="K23" s="20">
        <v>4.2999999999999927E-2</v>
      </c>
      <c r="L23" s="20">
        <v>3.0838418699731474E-2</v>
      </c>
      <c r="M23" s="20"/>
      <c r="N23" s="20"/>
      <c r="O23" s="20">
        <v>3.8999999999999924E-2</v>
      </c>
      <c r="P23" s="20">
        <v>2.365417545419124E-2</v>
      </c>
      <c r="Q23" s="20">
        <v>-3.1000000000000028E-2</v>
      </c>
      <c r="R23" s="20">
        <v>-3.1753552981508615E-2</v>
      </c>
      <c r="S23" s="20">
        <v>-3.1000000000000028E-2</v>
      </c>
      <c r="T23" s="20">
        <v>-3.1753552981508615E-2</v>
      </c>
      <c r="U23" s="20"/>
      <c r="V23" s="20"/>
      <c r="W23" s="20"/>
      <c r="X23" s="20"/>
      <c r="Y23" s="20"/>
      <c r="Z23" s="20"/>
      <c r="AA23" s="20"/>
      <c r="AB23" s="20"/>
      <c r="AC23" s="20"/>
      <c r="AD23" s="20"/>
      <c r="AF23" s="14">
        <v>45565</v>
      </c>
      <c r="AH23" s="24">
        <v>45107</v>
      </c>
      <c r="AI23" s="25" t="s">
        <v>55</v>
      </c>
      <c r="AJ23" s="25" t="s">
        <v>102</v>
      </c>
      <c r="AK23" s="25" t="s">
        <v>103</v>
      </c>
      <c r="AL23" s="25" t="s">
        <v>96</v>
      </c>
      <c r="AM23" s="25" t="s">
        <v>97</v>
      </c>
      <c r="AN23" s="25" t="s">
        <v>58</v>
      </c>
      <c r="AO23" s="25" t="s">
        <v>59</v>
      </c>
      <c r="AP23" s="25"/>
      <c r="AQ23" s="25"/>
    </row>
    <row r="24" spans="1:43" x14ac:dyDescent="0.2">
      <c r="A24" s="11">
        <v>44985</v>
      </c>
      <c r="B24" s="12" t="s">
        <v>55</v>
      </c>
      <c r="C24" s="13">
        <v>16390</v>
      </c>
      <c r="D24" s="13">
        <v>14310</v>
      </c>
      <c r="E24" s="13">
        <v>16470</v>
      </c>
      <c r="F24" s="13">
        <v>14700</v>
      </c>
      <c r="G24" s="13">
        <v>16490</v>
      </c>
      <c r="H24" s="13">
        <v>14160</v>
      </c>
      <c r="I24" s="13">
        <v>16350</v>
      </c>
      <c r="J24" s="13">
        <v>14130</v>
      </c>
      <c r="K24" s="13">
        <v>16370</v>
      </c>
      <c r="L24" s="13">
        <v>14050</v>
      </c>
      <c r="M24" s="13"/>
      <c r="N24" s="13"/>
      <c r="O24" s="13">
        <v>11710</v>
      </c>
      <c r="P24" s="13">
        <v>12820</v>
      </c>
      <c r="Q24" s="13">
        <v>15840</v>
      </c>
      <c r="R24" s="13">
        <v>11300</v>
      </c>
      <c r="S24" s="13">
        <v>15840</v>
      </c>
      <c r="T24" s="13">
        <v>11300</v>
      </c>
      <c r="U24" s="13"/>
      <c r="V24" s="13"/>
      <c r="W24" s="13"/>
      <c r="X24" s="13"/>
      <c r="Y24" s="13"/>
      <c r="Z24" s="13"/>
      <c r="AA24" s="13"/>
      <c r="AB24" s="13"/>
      <c r="AC24" s="13"/>
      <c r="AD24" s="13"/>
      <c r="AF24" s="14">
        <v>45596</v>
      </c>
      <c r="AH24" s="21">
        <v>45138</v>
      </c>
      <c r="AI24" s="22" t="s">
        <v>42</v>
      </c>
      <c r="AJ24" s="22" t="s">
        <v>43</v>
      </c>
      <c r="AK24" s="22" t="s">
        <v>44</v>
      </c>
      <c r="AL24" s="22" t="s">
        <v>104</v>
      </c>
      <c r="AM24" s="22" t="s">
        <v>105</v>
      </c>
      <c r="AN24" s="22" t="s">
        <v>43</v>
      </c>
      <c r="AO24" s="22" t="s">
        <v>44</v>
      </c>
      <c r="AP24" s="22"/>
      <c r="AQ24" s="22"/>
    </row>
    <row r="25" spans="1:43" x14ac:dyDescent="0.2">
      <c r="A25" s="27">
        <v>44985</v>
      </c>
      <c r="B25" s="28" t="s">
        <v>69</v>
      </c>
      <c r="C25" s="33">
        <v>0.63900000000000001</v>
      </c>
      <c r="D25" s="33">
        <v>7.4305815657685015E-2</v>
      </c>
      <c r="E25" s="33">
        <v>0.64700000000000002</v>
      </c>
      <c r="F25" s="33">
        <v>8.0098758658889491E-2</v>
      </c>
      <c r="G25" s="33">
        <v>0.64900000000000002</v>
      </c>
      <c r="H25" s="33">
        <v>7.2044099133939055E-2</v>
      </c>
      <c r="I25" s="33">
        <v>0.63500000000000001</v>
      </c>
      <c r="J25" s="33">
        <v>7.1589457706953574E-2</v>
      </c>
      <c r="K25" s="33">
        <v>0.63700000000000001</v>
      </c>
      <c r="L25" s="33">
        <v>7.0373294030109168E-2</v>
      </c>
      <c r="M25" s="33"/>
      <c r="N25" s="33"/>
      <c r="O25" s="33">
        <v>0.17100000000000004</v>
      </c>
      <c r="P25" s="33">
        <v>5.0939232731735062E-2</v>
      </c>
      <c r="Q25" s="29">
        <v>0.58400000000000007</v>
      </c>
      <c r="R25" s="29">
        <v>2.4744718598177506E-2</v>
      </c>
      <c r="S25" s="29">
        <v>0.58400000000000007</v>
      </c>
      <c r="T25" s="29">
        <v>2.4744718598177506E-2</v>
      </c>
      <c r="U25" s="29"/>
      <c r="V25" s="29"/>
      <c r="W25" s="33"/>
      <c r="X25" s="33"/>
      <c r="Y25" s="33"/>
      <c r="Z25" s="33"/>
      <c r="AA25" s="33"/>
      <c r="AB25" s="33"/>
      <c r="AC25" s="33"/>
      <c r="AD25" s="33"/>
      <c r="AF25" s="14">
        <v>45626</v>
      </c>
      <c r="AH25" s="23">
        <v>45138</v>
      </c>
      <c r="AI25" s="10" t="s">
        <v>47</v>
      </c>
      <c r="AJ25" s="10" t="s">
        <v>48</v>
      </c>
      <c r="AK25" s="10" t="s">
        <v>49</v>
      </c>
      <c r="AL25" s="10" t="s">
        <v>92</v>
      </c>
      <c r="AM25" s="10" t="s">
        <v>93</v>
      </c>
      <c r="AN25" s="10" t="s">
        <v>106</v>
      </c>
      <c r="AO25" s="10" t="s">
        <v>107</v>
      </c>
    </row>
    <row r="26" spans="1:43" x14ac:dyDescent="0.2">
      <c r="A26" s="30">
        <v>45016</v>
      </c>
      <c r="B26" s="31" t="s">
        <v>31</v>
      </c>
      <c r="C26" s="32">
        <v>130</v>
      </c>
      <c r="D26" s="32">
        <v>3530</v>
      </c>
      <c r="E26" s="32">
        <v>130</v>
      </c>
      <c r="F26" s="32">
        <v>3530</v>
      </c>
      <c r="G26" s="32">
        <v>130</v>
      </c>
      <c r="H26" s="32">
        <v>3530</v>
      </c>
      <c r="I26" s="32">
        <v>130</v>
      </c>
      <c r="J26" s="32">
        <v>3530</v>
      </c>
      <c r="K26" s="32">
        <v>120</v>
      </c>
      <c r="L26" s="32">
        <v>3540</v>
      </c>
      <c r="M26" s="32"/>
      <c r="N26" s="32"/>
      <c r="O26" s="32">
        <v>4160</v>
      </c>
      <c r="P26" s="32">
        <v>7310</v>
      </c>
      <c r="Q26" s="13">
        <v>30</v>
      </c>
      <c r="R26" s="13">
        <v>1980</v>
      </c>
      <c r="S26" s="13">
        <v>30</v>
      </c>
      <c r="T26" s="13">
        <v>1980</v>
      </c>
      <c r="U26" s="32"/>
      <c r="V26" s="32"/>
      <c r="W26" s="32"/>
      <c r="X26" s="32"/>
      <c r="Y26" s="32"/>
      <c r="Z26" s="32"/>
      <c r="AA26" s="32"/>
      <c r="AB26" s="32"/>
      <c r="AC26" s="32"/>
      <c r="AD26" s="32"/>
      <c r="AF26" s="14">
        <v>45657</v>
      </c>
      <c r="AH26" s="24">
        <v>45138</v>
      </c>
      <c r="AI26" s="25" t="s">
        <v>55</v>
      </c>
      <c r="AJ26" s="25" t="s">
        <v>108</v>
      </c>
      <c r="AK26" s="25" t="s">
        <v>109</v>
      </c>
      <c r="AL26" s="25" t="s">
        <v>110</v>
      </c>
      <c r="AM26" s="25" t="s">
        <v>111</v>
      </c>
      <c r="AN26" s="25" t="s">
        <v>108</v>
      </c>
      <c r="AO26" s="25" t="s">
        <v>109</v>
      </c>
      <c r="AP26" s="25"/>
      <c r="AQ26" s="25"/>
    </row>
    <row r="27" spans="1:43" x14ac:dyDescent="0.2">
      <c r="A27" s="18">
        <v>45016</v>
      </c>
      <c r="B27" s="19" t="s">
        <v>41</v>
      </c>
      <c r="C27" s="20">
        <v>-0.98699999999999999</v>
      </c>
      <c r="D27" s="20">
        <v>-0.18800203453596998</v>
      </c>
      <c r="E27" s="20">
        <v>-0.98699999999999999</v>
      </c>
      <c r="F27" s="20">
        <v>-0.18800203453596998</v>
      </c>
      <c r="G27" s="20">
        <v>-0.98699999999999999</v>
      </c>
      <c r="H27" s="20">
        <v>-0.18800203453596998</v>
      </c>
      <c r="I27" s="20">
        <v>-0.98699999999999999</v>
      </c>
      <c r="J27" s="20">
        <v>-0.18800203453596998</v>
      </c>
      <c r="K27" s="20">
        <v>-0.98799999999999999</v>
      </c>
      <c r="L27" s="20">
        <v>-0.18754249945648649</v>
      </c>
      <c r="M27" s="20"/>
      <c r="N27" s="20"/>
      <c r="O27" s="20">
        <v>-0.58400000000000007</v>
      </c>
      <c r="P27" s="20">
        <v>-6.0745087069470349E-2</v>
      </c>
      <c r="Q27" s="20">
        <v>-0.997</v>
      </c>
      <c r="R27" s="20">
        <v>-0.27667572892178482</v>
      </c>
      <c r="S27" s="20">
        <v>-0.997</v>
      </c>
      <c r="T27" s="20">
        <v>-0.27667572892178482</v>
      </c>
      <c r="U27" s="20"/>
      <c r="V27" s="20"/>
      <c r="W27" s="20"/>
      <c r="X27" s="20"/>
      <c r="Y27" s="20"/>
      <c r="Z27" s="20"/>
      <c r="AA27" s="20"/>
      <c r="AB27" s="20"/>
      <c r="AC27" s="20"/>
      <c r="AD27" s="20"/>
      <c r="AF27" s="14">
        <v>45688</v>
      </c>
      <c r="AH27" s="21">
        <v>45169</v>
      </c>
      <c r="AI27" s="22" t="s">
        <v>42</v>
      </c>
      <c r="AJ27" s="22" t="s">
        <v>43</v>
      </c>
      <c r="AK27" s="22" t="s">
        <v>44</v>
      </c>
      <c r="AL27" s="22" t="s">
        <v>112</v>
      </c>
      <c r="AM27" s="22" t="s">
        <v>113</v>
      </c>
      <c r="AN27" s="22" t="s">
        <v>43</v>
      </c>
      <c r="AO27" s="22" t="s">
        <v>44</v>
      </c>
      <c r="AP27" s="22"/>
      <c r="AQ27" s="22"/>
    </row>
    <row r="28" spans="1:43" x14ac:dyDescent="0.2">
      <c r="A28" s="11">
        <v>45016</v>
      </c>
      <c r="B28" s="12" t="s">
        <v>42</v>
      </c>
      <c r="C28" s="13">
        <v>7630</v>
      </c>
      <c r="D28" s="13">
        <v>8400</v>
      </c>
      <c r="E28" s="13">
        <v>7660</v>
      </c>
      <c r="F28" s="13">
        <v>8630</v>
      </c>
      <c r="G28" s="13">
        <v>7670</v>
      </c>
      <c r="H28" s="13">
        <v>8500</v>
      </c>
      <c r="I28" s="13">
        <v>7610</v>
      </c>
      <c r="J28" s="13">
        <v>8290</v>
      </c>
      <c r="K28" s="13">
        <v>7520</v>
      </c>
      <c r="L28" s="13">
        <v>8330</v>
      </c>
      <c r="M28" s="13"/>
      <c r="N28" s="13"/>
      <c r="O28" s="13">
        <v>9040</v>
      </c>
      <c r="P28" s="13">
        <v>9540</v>
      </c>
      <c r="Q28" s="13">
        <v>6410</v>
      </c>
      <c r="R28" s="13">
        <v>5950</v>
      </c>
      <c r="S28" s="13">
        <v>6410</v>
      </c>
      <c r="T28" s="13">
        <v>5950</v>
      </c>
      <c r="U28" s="13"/>
      <c r="V28" s="13"/>
      <c r="W28" s="13"/>
      <c r="X28" s="13"/>
      <c r="Y28" s="13"/>
      <c r="Z28" s="13"/>
      <c r="AA28" s="13"/>
      <c r="AB28" s="13"/>
      <c r="AC28" s="13"/>
      <c r="AD28" s="13"/>
      <c r="AF28" s="14">
        <v>45716</v>
      </c>
      <c r="AH28" s="23">
        <v>45169</v>
      </c>
      <c r="AI28" s="10" t="s">
        <v>47</v>
      </c>
      <c r="AJ28" s="10" t="s">
        <v>48</v>
      </c>
      <c r="AK28" s="10" t="s">
        <v>49</v>
      </c>
      <c r="AL28" s="10" t="s">
        <v>92</v>
      </c>
      <c r="AM28" s="10" t="s">
        <v>93</v>
      </c>
      <c r="AN28" s="10" t="s">
        <v>106</v>
      </c>
      <c r="AO28" s="10" t="s">
        <v>107</v>
      </c>
    </row>
    <row r="29" spans="1:43" x14ac:dyDescent="0.2">
      <c r="A29" s="18">
        <v>45016</v>
      </c>
      <c r="B29" s="19" t="s">
        <v>54</v>
      </c>
      <c r="C29" s="20">
        <v>-0.23699999999999999</v>
      </c>
      <c r="D29" s="20">
        <v>-3.4269701092490057E-2</v>
      </c>
      <c r="E29" s="20">
        <v>-0.23399999999999999</v>
      </c>
      <c r="F29" s="20">
        <v>-2.9038166239047758E-2</v>
      </c>
      <c r="G29" s="20">
        <v>-0.23299999999999998</v>
      </c>
      <c r="H29" s="20">
        <v>-3.1981214997518603E-2</v>
      </c>
      <c r="I29" s="20">
        <v>-0.23899999999999999</v>
      </c>
      <c r="J29" s="20">
        <v>-3.6812348474054124E-2</v>
      </c>
      <c r="K29" s="20">
        <v>-0.248</v>
      </c>
      <c r="L29" s="20">
        <v>-3.5884643742319922E-2</v>
      </c>
      <c r="M29" s="20"/>
      <c r="N29" s="20"/>
      <c r="O29" s="20">
        <v>-9.5999999999999974E-2</v>
      </c>
      <c r="P29" s="20">
        <v>-9.3741080312180758E-3</v>
      </c>
      <c r="Q29" s="20">
        <v>-0.35899999999999999</v>
      </c>
      <c r="R29" s="20">
        <v>-9.862939053473152E-2</v>
      </c>
      <c r="S29" s="20">
        <v>-0.35899999999999999</v>
      </c>
      <c r="T29" s="20">
        <v>-9.862939053473152E-2</v>
      </c>
      <c r="U29" s="20"/>
      <c r="V29" s="20"/>
      <c r="W29" s="20"/>
      <c r="X29" s="20"/>
      <c r="Y29" s="20"/>
      <c r="Z29" s="20"/>
      <c r="AA29" s="20"/>
      <c r="AB29" s="20"/>
      <c r="AC29" s="20"/>
      <c r="AD29" s="20"/>
      <c r="AF29" s="14">
        <v>45747</v>
      </c>
      <c r="AH29" s="24">
        <v>45169</v>
      </c>
      <c r="AI29" s="25" t="s">
        <v>55</v>
      </c>
      <c r="AJ29" s="25" t="s">
        <v>114</v>
      </c>
      <c r="AK29" s="25" t="s">
        <v>115</v>
      </c>
      <c r="AL29" s="25" t="s">
        <v>114</v>
      </c>
      <c r="AM29" s="25" t="s">
        <v>115</v>
      </c>
      <c r="AN29" s="25" t="s">
        <v>114</v>
      </c>
      <c r="AO29" s="25" t="s">
        <v>115</v>
      </c>
      <c r="AP29" s="25"/>
      <c r="AQ29" s="25"/>
    </row>
    <row r="30" spans="1:43" x14ac:dyDescent="0.2">
      <c r="A30" s="11">
        <v>45016</v>
      </c>
      <c r="B30" s="12" t="s">
        <v>47</v>
      </c>
      <c r="C30" s="13">
        <v>10370</v>
      </c>
      <c r="D30" s="13">
        <v>11600</v>
      </c>
      <c r="E30" s="13">
        <v>10420</v>
      </c>
      <c r="F30" s="13">
        <v>11920</v>
      </c>
      <c r="G30" s="13">
        <v>10420</v>
      </c>
      <c r="H30" s="13">
        <v>11830</v>
      </c>
      <c r="I30" s="13">
        <v>10340</v>
      </c>
      <c r="J30" s="13">
        <v>11450</v>
      </c>
      <c r="K30" s="13">
        <v>10430</v>
      </c>
      <c r="L30" s="13">
        <v>11640</v>
      </c>
      <c r="M30" s="13"/>
      <c r="N30" s="13"/>
      <c r="O30" s="13">
        <v>10380</v>
      </c>
      <c r="P30" s="13">
        <v>11240</v>
      </c>
      <c r="Q30" s="13">
        <v>9770</v>
      </c>
      <c r="R30" s="13">
        <v>8510</v>
      </c>
      <c r="S30" s="13">
        <v>9770</v>
      </c>
      <c r="T30" s="13">
        <v>8510</v>
      </c>
      <c r="U30" s="13"/>
      <c r="V30" s="13"/>
      <c r="W30" s="13"/>
      <c r="X30" s="13"/>
      <c r="Y30" s="13"/>
      <c r="Z30" s="13"/>
      <c r="AA30" s="13"/>
      <c r="AB30" s="13"/>
      <c r="AC30" s="13"/>
      <c r="AD30" s="13"/>
      <c r="AF30" s="14">
        <v>45777</v>
      </c>
      <c r="AH30" s="21">
        <v>45199</v>
      </c>
      <c r="AI30" s="22" t="s">
        <v>42</v>
      </c>
      <c r="AJ30" s="22" t="s">
        <v>43</v>
      </c>
      <c r="AK30" s="22" t="s">
        <v>44</v>
      </c>
      <c r="AL30" s="22" t="s">
        <v>116</v>
      </c>
      <c r="AM30" s="22" t="s">
        <v>117</v>
      </c>
      <c r="AN30" s="22" t="s">
        <v>43</v>
      </c>
      <c r="AO30" s="22" t="s">
        <v>44</v>
      </c>
      <c r="AP30" s="22"/>
      <c r="AQ30" s="22"/>
    </row>
    <row r="31" spans="1:43" x14ac:dyDescent="0.2">
      <c r="A31" s="18">
        <v>45016</v>
      </c>
      <c r="B31" s="19" t="s">
        <v>62</v>
      </c>
      <c r="C31" s="20">
        <v>3.6999999999999922E-2</v>
      </c>
      <c r="D31" s="20">
        <v>3.0128962818398941E-2</v>
      </c>
      <c r="E31" s="20">
        <v>4.2000000000000037E-2</v>
      </c>
      <c r="F31" s="20">
        <v>3.5750737198698701E-2</v>
      </c>
      <c r="G31" s="20">
        <v>4.2000000000000037E-2</v>
      </c>
      <c r="H31" s="20">
        <v>3.4181938908834475E-2</v>
      </c>
      <c r="I31" s="20">
        <v>3.400000000000003E-2</v>
      </c>
      <c r="J31" s="20">
        <v>2.7450948334217351E-2</v>
      </c>
      <c r="K31" s="20">
        <v>4.2999999999999927E-2</v>
      </c>
      <c r="L31" s="20">
        <v>3.0838418699731474E-2</v>
      </c>
      <c r="M31" s="20"/>
      <c r="N31" s="20"/>
      <c r="O31" s="20">
        <v>3.8000000000000034E-2</v>
      </c>
      <c r="P31" s="20">
        <v>2.365417545419124E-2</v>
      </c>
      <c r="Q31" s="20">
        <v>-2.300000000000002E-2</v>
      </c>
      <c r="R31" s="20">
        <v>-3.1753552981508615E-2</v>
      </c>
      <c r="S31" s="20">
        <v>-2.300000000000002E-2</v>
      </c>
      <c r="T31" s="20">
        <v>-3.1753552981508615E-2</v>
      </c>
      <c r="U31" s="20"/>
      <c r="V31" s="20"/>
      <c r="W31" s="20"/>
      <c r="X31" s="20"/>
      <c r="Y31" s="20"/>
      <c r="Z31" s="20"/>
      <c r="AA31" s="20"/>
      <c r="AB31" s="20"/>
      <c r="AC31" s="20"/>
      <c r="AD31" s="20"/>
      <c r="AF31" s="14">
        <v>45808</v>
      </c>
      <c r="AH31" s="23">
        <v>45199</v>
      </c>
      <c r="AI31" s="10" t="s">
        <v>47</v>
      </c>
      <c r="AJ31" s="10" t="s">
        <v>48</v>
      </c>
      <c r="AK31" s="10" t="s">
        <v>49</v>
      </c>
      <c r="AL31" s="10" t="s">
        <v>92</v>
      </c>
      <c r="AM31" s="10" t="s">
        <v>93</v>
      </c>
      <c r="AN31" s="10" t="s">
        <v>118</v>
      </c>
      <c r="AO31" s="10" t="s">
        <v>119</v>
      </c>
    </row>
    <row r="32" spans="1:43" x14ac:dyDescent="0.2">
      <c r="A32" s="11">
        <v>45016</v>
      </c>
      <c r="B32" s="12" t="s">
        <v>55</v>
      </c>
      <c r="C32" s="13">
        <v>16390</v>
      </c>
      <c r="D32" s="13">
        <v>14260</v>
      </c>
      <c r="E32" s="13">
        <v>16470</v>
      </c>
      <c r="F32" s="13">
        <v>14640</v>
      </c>
      <c r="G32" s="13">
        <v>16490</v>
      </c>
      <c r="H32" s="13">
        <v>14100</v>
      </c>
      <c r="I32" s="13">
        <v>16350</v>
      </c>
      <c r="J32" s="13">
        <v>14070</v>
      </c>
      <c r="K32" s="13">
        <v>16370</v>
      </c>
      <c r="L32" s="13">
        <v>14050</v>
      </c>
      <c r="M32" s="13"/>
      <c r="N32" s="13"/>
      <c r="O32" s="13">
        <v>11710</v>
      </c>
      <c r="P32" s="13">
        <v>12610</v>
      </c>
      <c r="Q32" s="13">
        <v>15840</v>
      </c>
      <c r="R32" s="13">
        <v>11300</v>
      </c>
      <c r="S32" s="13">
        <v>15840</v>
      </c>
      <c r="T32" s="13">
        <v>11300</v>
      </c>
      <c r="U32" s="13"/>
      <c r="V32" s="13"/>
      <c r="W32" s="13"/>
      <c r="X32" s="13"/>
      <c r="Y32" s="13"/>
      <c r="Z32" s="13"/>
      <c r="AA32" s="13"/>
      <c r="AB32" s="13"/>
      <c r="AC32" s="13"/>
      <c r="AD32" s="13"/>
      <c r="AF32" s="14">
        <v>45838</v>
      </c>
      <c r="AH32" s="24">
        <v>45199</v>
      </c>
      <c r="AI32" s="25" t="s">
        <v>55</v>
      </c>
      <c r="AJ32" s="25" t="s">
        <v>114</v>
      </c>
      <c r="AK32" s="25" t="s">
        <v>115</v>
      </c>
      <c r="AL32" s="25" t="s">
        <v>114</v>
      </c>
      <c r="AM32" s="25" t="s">
        <v>115</v>
      </c>
      <c r="AN32" s="25" t="s">
        <v>114</v>
      </c>
      <c r="AO32" s="25" t="s">
        <v>115</v>
      </c>
      <c r="AP32" s="25"/>
      <c r="AQ32" s="25"/>
    </row>
    <row r="33" spans="1:43" x14ac:dyDescent="0.2">
      <c r="A33" s="27">
        <v>45016</v>
      </c>
      <c r="B33" s="28" t="s">
        <v>69</v>
      </c>
      <c r="C33" s="33">
        <v>0.63900000000000001</v>
      </c>
      <c r="D33" s="33">
        <v>7.3554026386714932E-2</v>
      </c>
      <c r="E33" s="33">
        <v>0.64700000000000002</v>
      </c>
      <c r="F33" s="33">
        <v>7.9215602319153477E-2</v>
      </c>
      <c r="G33" s="33">
        <v>0.64900000000000002</v>
      </c>
      <c r="H33" s="33">
        <v>7.1134043408236147E-2</v>
      </c>
      <c r="I33" s="33">
        <v>0.63500000000000001</v>
      </c>
      <c r="J33" s="33">
        <v>7.0677853275328051E-2</v>
      </c>
      <c r="K33" s="33">
        <v>0.63700000000000001</v>
      </c>
      <c r="L33" s="33">
        <v>7.0373294030109168E-2</v>
      </c>
      <c r="M33" s="33"/>
      <c r="N33" s="33"/>
      <c r="O33" s="33">
        <v>0.17100000000000004</v>
      </c>
      <c r="P33" s="33">
        <v>4.7473434251938729E-2</v>
      </c>
      <c r="Q33" s="29">
        <v>0.58400000000000007</v>
      </c>
      <c r="R33" s="29">
        <v>2.4744718598177506E-2</v>
      </c>
      <c r="S33" s="29">
        <v>0.58400000000000007</v>
      </c>
      <c r="T33" s="29">
        <v>2.4744718598177506E-2</v>
      </c>
      <c r="U33" s="29"/>
      <c r="V33" s="29"/>
      <c r="W33" s="33"/>
      <c r="X33" s="33"/>
      <c r="Y33" s="33"/>
      <c r="Z33" s="33"/>
      <c r="AA33" s="33"/>
      <c r="AB33" s="33"/>
      <c r="AC33" s="33"/>
      <c r="AD33" s="33"/>
      <c r="AF33" s="14">
        <v>45869</v>
      </c>
      <c r="AH33" s="21">
        <v>45230</v>
      </c>
      <c r="AI33" s="22" t="s">
        <v>42</v>
      </c>
      <c r="AJ33" s="22" t="s">
        <v>43</v>
      </c>
      <c r="AK33" s="22" t="s">
        <v>44</v>
      </c>
      <c r="AL33" s="22" t="s">
        <v>120</v>
      </c>
      <c r="AM33" s="22" t="s">
        <v>121</v>
      </c>
      <c r="AN33" s="22" t="s">
        <v>43</v>
      </c>
      <c r="AO33" s="22" t="s">
        <v>44</v>
      </c>
      <c r="AP33" s="22"/>
      <c r="AQ33" s="22"/>
    </row>
    <row r="34" spans="1:43" x14ac:dyDescent="0.2">
      <c r="A34" s="30">
        <v>45046</v>
      </c>
      <c r="B34" s="31" t="s">
        <v>31</v>
      </c>
      <c r="C34" s="32">
        <v>130</v>
      </c>
      <c r="D34" s="32">
        <v>3530</v>
      </c>
      <c r="E34" s="32">
        <v>130</v>
      </c>
      <c r="F34" s="32">
        <v>3530</v>
      </c>
      <c r="G34" s="32">
        <v>130</v>
      </c>
      <c r="H34" s="32">
        <v>3530</v>
      </c>
      <c r="I34" s="32">
        <v>130</v>
      </c>
      <c r="J34" s="32">
        <v>3530</v>
      </c>
      <c r="K34" s="32">
        <v>120</v>
      </c>
      <c r="L34" s="32">
        <v>3540</v>
      </c>
      <c r="M34" s="32"/>
      <c r="N34" s="32"/>
      <c r="O34" s="32">
        <v>4160</v>
      </c>
      <c r="P34" s="32">
        <v>7310</v>
      </c>
      <c r="Q34" s="32">
        <v>30</v>
      </c>
      <c r="R34" s="32">
        <v>1980</v>
      </c>
      <c r="S34" s="32">
        <v>30</v>
      </c>
      <c r="T34" s="32">
        <v>1980</v>
      </c>
      <c r="U34" s="32"/>
      <c r="V34" s="32"/>
      <c r="W34" s="32"/>
      <c r="X34" s="32"/>
      <c r="Y34" s="32"/>
      <c r="Z34" s="32"/>
      <c r="AA34" s="32"/>
      <c r="AB34" s="32"/>
      <c r="AC34" s="32"/>
      <c r="AD34" s="32"/>
      <c r="AF34" s="14">
        <v>45900</v>
      </c>
      <c r="AH34" s="23">
        <v>45230</v>
      </c>
      <c r="AI34" s="10" t="s">
        <v>47</v>
      </c>
      <c r="AJ34" s="10" t="s">
        <v>48</v>
      </c>
      <c r="AK34" s="10" t="s">
        <v>49</v>
      </c>
      <c r="AL34" s="10" t="s">
        <v>92</v>
      </c>
      <c r="AM34" s="10" t="s">
        <v>93</v>
      </c>
      <c r="AN34" s="10" t="s">
        <v>78</v>
      </c>
      <c r="AO34" s="10" t="s">
        <v>79</v>
      </c>
    </row>
    <row r="35" spans="1:43" x14ac:dyDescent="0.2">
      <c r="A35" s="18">
        <v>45046</v>
      </c>
      <c r="B35" s="19" t="s">
        <v>41</v>
      </c>
      <c r="C35" s="20">
        <v>-0.98699999999999999</v>
      </c>
      <c r="D35" s="20">
        <v>-0.18800203453596998</v>
      </c>
      <c r="E35" s="20">
        <v>-0.98699999999999999</v>
      </c>
      <c r="F35" s="20">
        <v>-0.18800203453596998</v>
      </c>
      <c r="G35" s="20">
        <v>-0.98699999999999999</v>
      </c>
      <c r="H35" s="20">
        <v>-0.18800203453596998</v>
      </c>
      <c r="I35" s="20">
        <v>-0.98699999999999999</v>
      </c>
      <c r="J35" s="20">
        <v>-0.18800203453596998</v>
      </c>
      <c r="K35" s="20">
        <v>-0.98799999999999999</v>
      </c>
      <c r="L35" s="20">
        <v>-0.18754249945648649</v>
      </c>
      <c r="M35" s="20"/>
      <c r="N35" s="20"/>
      <c r="O35" s="20">
        <v>-0.58400000000000007</v>
      </c>
      <c r="P35" s="20">
        <v>-6.0745087069470349E-2</v>
      </c>
      <c r="Q35" s="20">
        <v>-0.997</v>
      </c>
      <c r="R35" s="20">
        <v>-0.27667572892178482</v>
      </c>
      <c r="S35" s="20">
        <v>-0.997</v>
      </c>
      <c r="T35" s="20">
        <v>-0.27667572892178482</v>
      </c>
      <c r="U35" s="20"/>
      <c r="V35" s="20"/>
      <c r="W35" s="20"/>
      <c r="X35" s="20"/>
      <c r="Y35" s="20"/>
      <c r="Z35" s="20"/>
      <c r="AA35" s="20"/>
      <c r="AB35" s="20"/>
      <c r="AC35" s="20"/>
      <c r="AD35" s="20"/>
      <c r="AF35" s="14">
        <v>45930</v>
      </c>
      <c r="AH35" s="24">
        <v>45230</v>
      </c>
      <c r="AI35" s="25" t="s">
        <v>55</v>
      </c>
      <c r="AJ35" s="25" t="s">
        <v>122</v>
      </c>
      <c r="AK35" s="25" t="s">
        <v>123</v>
      </c>
      <c r="AL35" s="25" t="s">
        <v>114</v>
      </c>
      <c r="AM35" s="25" t="s">
        <v>115</v>
      </c>
      <c r="AN35" s="25" t="s">
        <v>122</v>
      </c>
      <c r="AO35" s="25" t="s">
        <v>123</v>
      </c>
      <c r="AP35" s="25"/>
      <c r="AQ35" s="25"/>
    </row>
    <row r="36" spans="1:43" x14ac:dyDescent="0.2">
      <c r="A36" s="11">
        <v>45046</v>
      </c>
      <c r="B36" s="12" t="s">
        <v>42</v>
      </c>
      <c r="C36" s="13">
        <v>7630</v>
      </c>
      <c r="D36" s="13">
        <v>8400</v>
      </c>
      <c r="E36" s="13">
        <v>7660</v>
      </c>
      <c r="F36" s="13">
        <v>8630</v>
      </c>
      <c r="G36" s="13">
        <v>7670</v>
      </c>
      <c r="H36" s="13">
        <v>8500</v>
      </c>
      <c r="I36" s="13">
        <v>7610</v>
      </c>
      <c r="J36" s="13">
        <v>8290</v>
      </c>
      <c r="K36" s="13">
        <v>7520</v>
      </c>
      <c r="L36" s="13">
        <v>8330</v>
      </c>
      <c r="M36" s="13"/>
      <c r="N36" s="13"/>
      <c r="O36" s="13">
        <v>9040</v>
      </c>
      <c r="P36" s="13">
        <v>9640</v>
      </c>
      <c r="Q36" s="13">
        <v>6410</v>
      </c>
      <c r="R36" s="13">
        <v>5950</v>
      </c>
      <c r="S36" s="13">
        <v>6410</v>
      </c>
      <c r="T36" s="13">
        <v>5950</v>
      </c>
      <c r="U36" s="13"/>
      <c r="V36" s="13"/>
      <c r="W36" s="13"/>
      <c r="X36" s="13"/>
      <c r="Y36" s="13"/>
      <c r="Z36" s="13"/>
      <c r="AA36" s="13"/>
      <c r="AB36" s="13"/>
      <c r="AC36" s="13"/>
      <c r="AD36" s="13"/>
      <c r="AF36" s="14"/>
      <c r="AH36" s="21">
        <v>45260</v>
      </c>
      <c r="AI36" s="22" t="s">
        <v>42</v>
      </c>
      <c r="AJ36" s="22" t="s">
        <v>43</v>
      </c>
      <c r="AK36" s="22" t="s">
        <v>44</v>
      </c>
      <c r="AL36" s="22" t="s">
        <v>124</v>
      </c>
      <c r="AM36" s="22" t="s">
        <v>125</v>
      </c>
      <c r="AN36" s="22" t="s">
        <v>43</v>
      </c>
      <c r="AO36" s="22" t="s">
        <v>44</v>
      </c>
      <c r="AP36" s="22"/>
      <c r="AQ36" s="22"/>
    </row>
    <row r="37" spans="1:43" x14ac:dyDescent="0.2">
      <c r="A37" s="18">
        <v>45046</v>
      </c>
      <c r="B37" s="19" t="s">
        <v>54</v>
      </c>
      <c r="C37" s="20">
        <v>-0.23699999999999999</v>
      </c>
      <c r="D37" s="20">
        <v>-3.4269701092490057E-2</v>
      </c>
      <c r="E37" s="20">
        <v>-0.23399999999999999</v>
      </c>
      <c r="F37" s="20">
        <v>-2.9038166239047758E-2</v>
      </c>
      <c r="G37" s="20">
        <v>-0.23299999999999998</v>
      </c>
      <c r="H37" s="20">
        <v>-3.1981214997518603E-2</v>
      </c>
      <c r="I37" s="20">
        <v>-0.23899999999999999</v>
      </c>
      <c r="J37" s="20">
        <v>-3.6812348474054124E-2</v>
      </c>
      <c r="K37" s="20">
        <v>-0.248</v>
      </c>
      <c r="L37" s="20">
        <v>-3.5884643742319922E-2</v>
      </c>
      <c r="M37" s="20"/>
      <c r="N37" s="20"/>
      <c r="O37" s="20">
        <v>-9.5999999999999974E-2</v>
      </c>
      <c r="P37" s="20">
        <v>-7.3059775129992177E-3</v>
      </c>
      <c r="Q37" s="20">
        <v>-0.35899999999999999</v>
      </c>
      <c r="R37" s="20">
        <v>-9.862939053473152E-2</v>
      </c>
      <c r="S37" s="20">
        <v>-0.35899999999999999</v>
      </c>
      <c r="T37" s="20">
        <v>-9.862939053473152E-2</v>
      </c>
      <c r="U37" s="20"/>
      <c r="V37" s="20"/>
      <c r="W37" s="20"/>
      <c r="X37" s="20"/>
      <c r="Y37" s="20"/>
      <c r="Z37" s="20"/>
      <c r="AA37" s="20"/>
      <c r="AB37" s="20"/>
      <c r="AC37" s="20"/>
      <c r="AD37" s="20"/>
      <c r="AF37" s="14"/>
      <c r="AH37" s="23">
        <v>45260</v>
      </c>
      <c r="AI37" s="10" t="s">
        <v>47</v>
      </c>
      <c r="AJ37" s="10" t="s">
        <v>126</v>
      </c>
      <c r="AK37" s="10" t="s">
        <v>127</v>
      </c>
      <c r="AL37" s="10" t="s">
        <v>92</v>
      </c>
      <c r="AM37" s="10" t="s">
        <v>93</v>
      </c>
      <c r="AN37" s="10" t="s">
        <v>128</v>
      </c>
      <c r="AO37" s="10" t="s">
        <v>129</v>
      </c>
    </row>
    <row r="38" spans="1:43" x14ac:dyDescent="0.2">
      <c r="A38" s="11">
        <v>45046</v>
      </c>
      <c r="B38" s="12" t="s">
        <v>47</v>
      </c>
      <c r="C38" s="13">
        <v>10370</v>
      </c>
      <c r="D38" s="13">
        <v>11600</v>
      </c>
      <c r="E38" s="13">
        <v>10420</v>
      </c>
      <c r="F38" s="13">
        <v>11920</v>
      </c>
      <c r="G38" s="13">
        <v>10420</v>
      </c>
      <c r="H38" s="13">
        <v>11830</v>
      </c>
      <c r="I38" s="13">
        <v>10340</v>
      </c>
      <c r="J38" s="13">
        <v>11450</v>
      </c>
      <c r="K38" s="13">
        <v>10430</v>
      </c>
      <c r="L38" s="13">
        <v>11640</v>
      </c>
      <c r="M38" s="13"/>
      <c r="N38" s="13"/>
      <c r="O38" s="13">
        <v>10370</v>
      </c>
      <c r="P38" s="13">
        <v>11240</v>
      </c>
      <c r="Q38" s="13">
        <v>9780</v>
      </c>
      <c r="R38" s="13">
        <v>8530</v>
      </c>
      <c r="S38" s="13">
        <v>9780</v>
      </c>
      <c r="T38" s="13">
        <v>8530</v>
      </c>
      <c r="U38" s="13"/>
      <c r="V38" s="13"/>
      <c r="W38" s="13"/>
      <c r="X38" s="13"/>
      <c r="Y38" s="13"/>
      <c r="Z38" s="13"/>
      <c r="AA38" s="13"/>
      <c r="AB38" s="13"/>
      <c r="AC38" s="13"/>
      <c r="AD38" s="13"/>
      <c r="AF38" s="14"/>
      <c r="AH38" s="24">
        <v>45260</v>
      </c>
      <c r="AI38" s="25" t="s">
        <v>55</v>
      </c>
      <c r="AJ38" s="25" t="s">
        <v>130</v>
      </c>
      <c r="AK38" s="25" t="s">
        <v>131</v>
      </c>
      <c r="AL38" s="25" t="s">
        <v>130</v>
      </c>
      <c r="AM38" s="25" t="s">
        <v>131</v>
      </c>
      <c r="AN38" s="25" t="s">
        <v>122</v>
      </c>
      <c r="AO38" s="25" t="s">
        <v>123</v>
      </c>
      <c r="AP38" s="25"/>
      <c r="AQ38" s="25"/>
    </row>
    <row r="39" spans="1:43" x14ac:dyDescent="0.2">
      <c r="A39" s="18">
        <v>45046</v>
      </c>
      <c r="B39" s="19" t="s">
        <v>62</v>
      </c>
      <c r="C39" s="20">
        <v>3.6999999999999922E-2</v>
      </c>
      <c r="D39" s="20">
        <v>3.0128962818398941E-2</v>
      </c>
      <c r="E39" s="20">
        <v>4.2000000000000037E-2</v>
      </c>
      <c r="F39" s="20">
        <v>3.5750737198698701E-2</v>
      </c>
      <c r="G39" s="20">
        <v>4.2000000000000037E-2</v>
      </c>
      <c r="H39" s="20">
        <v>3.4181938908834475E-2</v>
      </c>
      <c r="I39" s="20">
        <v>3.400000000000003E-2</v>
      </c>
      <c r="J39" s="20">
        <v>2.7450948334217351E-2</v>
      </c>
      <c r="K39" s="20">
        <v>4.2999999999999927E-2</v>
      </c>
      <c r="L39" s="20">
        <v>3.0838418699731474E-2</v>
      </c>
      <c r="M39" s="20"/>
      <c r="N39" s="20"/>
      <c r="O39" s="20">
        <v>3.6999999999999922E-2</v>
      </c>
      <c r="P39" s="20">
        <v>2.365417545419124E-2</v>
      </c>
      <c r="Q39" s="20">
        <v>-2.200000000000002E-2</v>
      </c>
      <c r="R39" s="20">
        <v>-3.1298870251313393E-2</v>
      </c>
      <c r="S39" s="20">
        <v>-2.200000000000002E-2</v>
      </c>
      <c r="T39" s="20">
        <v>-3.1298870251313393E-2</v>
      </c>
      <c r="U39" s="20"/>
      <c r="V39" s="20"/>
      <c r="W39" s="20"/>
      <c r="X39" s="20"/>
      <c r="Y39" s="20"/>
      <c r="Z39" s="20"/>
      <c r="AA39" s="20"/>
      <c r="AB39" s="20"/>
      <c r="AC39" s="20"/>
      <c r="AD39" s="20"/>
      <c r="AF39" s="14"/>
      <c r="AH39" s="21">
        <v>45291</v>
      </c>
      <c r="AI39" s="22" t="s">
        <v>42</v>
      </c>
      <c r="AJ39" s="22" t="s">
        <v>43</v>
      </c>
      <c r="AK39" s="22" t="s">
        <v>44</v>
      </c>
      <c r="AL39" s="22" t="s">
        <v>43</v>
      </c>
      <c r="AM39" s="22" t="s">
        <v>44</v>
      </c>
      <c r="AN39" s="22" t="s">
        <v>43</v>
      </c>
      <c r="AO39" s="22" t="s">
        <v>44</v>
      </c>
      <c r="AP39" s="22"/>
      <c r="AQ39" s="22"/>
    </row>
    <row r="40" spans="1:43" x14ac:dyDescent="0.2">
      <c r="A40" s="11">
        <v>45046</v>
      </c>
      <c r="B40" s="12" t="s">
        <v>55</v>
      </c>
      <c r="C40" s="13">
        <v>16390</v>
      </c>
      <c r="D40" s="13">
        <v>13860</v>
      </c>
      <c r="E40" s="13">
        <v>16470</v>
      </c>
      <c r="F40" s="13">
        <v>14210</v>
      </c>
      <c r="G40" s="13">
        <v>16490</v>
      </c>
      <c r="H40" s="13">
        <v>14100</v>
      </c>
      <c r="I40" s="13">
        <v>16350</v>
      </c>
      <c r="J40" s="13">
        <v>13680</v>
      </c>
      <c r="K40" s="13">
        <v>16370</v>
      </c>
      <c r="L40" s="13">
        <v>13910</v>
      </c>
      <c r="M40" s="13"/>
      <c r="N40" s="13"/>
      <c r="O40" s="13">
        <v>11710</v>
      </c>
      <c r="P40" s="13">
        <v>12490</v>
      </c>
      <c r="Q40" s="13">
        <v>15840</v>
      </c>
      <c r="R40" s="13">
        <v>11300</v>
      </c>
      <c r="S40" s="13">
        <v>15840</v>
      </c>
      <c r="T40" s="13">
        <v>11300</v>
      </c>
      <c r="U40" s="13"/>
      <c r="V40" s="13"/>
      <c r="W40" s="13"/>
      <c r="X40" s="13"/>
      <c r="Y40" s="13"/>
      <c r="Z40" s="13"/>
      <c r="AA40" s="13"/>
      <c r="AB40" s="13"/>
      <c r="AC40" s="13"/>
      <c r="AD40" s="13"/>
      <c r="AF40" s="14"/>
      <c r="AH40" s="23">
        <v>45291</v>
      </c>
      <c r="AI40" s="10" t="s">
        <v>47</v>
      </c>
      <c r="AJ40" s="10" t="s">
        <v>132</v>
      </c>
      <c r="AK40" s="10" t="s">
        <v>133</v>
      </c>
      <c r="AL40" s="10" t="s">
        <v>92</v>
      </c>
      <c r="AM40" s="10" t="s">
        <v>93</v>
      </c>
      <c r="AN40" s="10" t="s">
        <v>128</v>
      </c>
      <c r="AO40" s="10" t="s">
        <v>129</v>
      </c>
    </row>
    <row r="41" spans="1:43" x14ac:dyDescent="0.2">
      <c r="A41" s="27">
        <v>45046</v>
      </c>
      <c r="B41" s="28" t="s">
        <v>69</v>
      </c>
      <c r="C41" s="33">
        <v>0.63900000000000001</v>
      </c>
      <c r="D41" s="33">
        <v>6.7462546387172306E-2</v>
      </c>
      <c r="E41" s="33">
        <v>0.64700000000000002</v>
      </c>
      <c r="F41" s="33">
        <v>7.2800125343450039E-2</v>
      </c>
      <c r="G41" s="33">
        <v>0.64900000000000002</v>
      </c>
      <c r="H41" s="33">
        <v>7.1134043408236147E-2</v>
      </c>
      <c r="I41" s="33">
        <v>0.63500000000000001</v>
      </c>
      <c r="J41" s="33">
        <v>6.4675399860105287E-2</v>
      </c>
      <c r="K41" s="33">
        <v>0.63700000000000001</v>
      </c>
      <c r="L41" s="33">
        <v>6.8231612420424081E-2</v>
      </c>
      <c r="M41" s="33"/>
      <c r="N41" s="33"/>
      <c r="O41" s="33">
        <v>0.17100000000000004</v>
      </c>
      <c r="P41" s="33">
        <v>4.5472196700401479E-2</v>
      </c>
      <c r="Q41" s="33">
        <v>0.58400000000000007</v>
      </c>
      <c r="R41" s="33">
        <v>2.4744718598177506E-2</v>
      </c>
      <c r="S41" s="33">
        <v>0.58400000000000007</v>
      </c>
      <c r="T41" s="33">
        <v>2.4744718598177506E-2</v>
      </c>
      <c r="U41" s="33"/>
      <c r="V41" s="33"/>
      <c r="W41" s="33"/>
      <c r="X41" s="33"/>
      <c r="Y41" s="33"/>
      <c r="Z41" s="33"/>
      <c r="AA41" s="33"/>
      <c r="AB41" s="33"/>
      <c r="AC41" s="33"/>
      <c r="AD41" s="33"/>
      <c r="AF41" s="14"/>
      <c r="AH41" s="24">
        <v>45291</v>
      </c>
      <c r="AI41" s="25" t="s">
        <v>55</v>
      </c>
      <c r="AJ41" s="25" t="s">
        <v>134</v>
      </c>
      <c r="AK41" s="25" t="s">
        <v>135</v>
      </c>
      <c r="AL41" s="25" t="s">
        <v>134</v>
      </c>
      <c r="AM41" s="25" t="s">
        <v>135</v>
      </c>
      <c r="AN41" s="25" t="s">
        <v>134</v>
      </c>
      <c r="AO41" s="25" t="s">
        <v>135</v>
      </c>
      <c r="AP41" s="25"/>
      <c r="AQ41" s="25"/>
    </row>
    <row r="42" spans="1:43" x14ac:dyDescent="0.2">
      <c r="A42" s="30">
        <v>45077</v>
      </c>
      <c r="B42" s="31" t="s">
        <v>31</v>
      </c>
      <c r="C42" s="32">
        <v>130</v>
      </c>
      <c r="D42" s="32">
        <v>3530</v>
      </c>
      <c r="E42" s="32">
        <v>130</v>
      </c>
      <c r="F42" s="32">
        <v>3530</v>
      </c>
      <c r="G42" s="32">
        <v>130</v>
      </c>
      <c r="H42" s="32">
        <v>3530</v>
      </c>
      <c r="I42" s="32">
        <v>130</v>
      </c>
      <c r="J42" s="32">
        <v>3530</v>
      </c>
      <c r="K42" s="32">
        <v>120</v>
      </c>
      <c r="L42" s="32">
        <v>3540</v>
      </c>
      <c r="M42" s="32"/>
      <c r="N42" s="32"/>
      <c r="O42" s="32">
        <v>4160</v>
      </c>
      <c r="P42" s="32">
        <v>7310</v>
      </c>
      <c r="Q42" s="32">
        <v>30</v>
      </c>
      <c r="R42" s="32">
        <v>1980</v>
      </c>
      <c r="S42" s="32">
        <v>30</v>
      </c>
      <c r="T42" s="32">
        <v>1980</v>
      </c>
      <c r="U42" s="32"/>
      <c r="V42" s="32"/>
      <c r="W42" s="32"/>
      <c r="X42" s="32"/>
      <c r="Y42" s="32"/>
      <c r="Z42" s="32"/>
      <c r="AA42" s="32"/>
      <c r="AB42" s="32"/>
      <c r="AC42" s="32"/>
      <c r="AD42" s="32"/>
      <c r="AF42" s="14"/>
      <c r="AH42" s="21">
        <v>45322</v>
      </c>
      <c r="AI42" s="22" t="s">
        <v>42</v>
      </c>
      <c r="AJ42" s="22" t="s">
        <v>43</v>
      </c>
      <c r="AK42" s="22" t="s">
        <v>44</v>
      </c>
      <c r="AL42" s="22" t="s">
        <v>43</v>
      </c>
      <c r="AM42" s="22" t="s">
        <v>44</v>
      </c>
      <c r="AN42" s="22" t="s">
        <v>43</v>
      </c>
      <c r="AO42" s="22" t="s">
        <v>44</v>
      </c>
      <c r="AP42" s="22"/>
      <c r="AQ42" s="22"/>
    </row>
    <row r="43" spans="1:43" x14ac:dyDescent="0.2">
      <c r="A43" s="18">
        <v>45077</v>
      </c>
      <c r="B43" s="19" t="s">
        <v>41</v>
      </c>
      <c r="C43" s="20">
        <v>-0.98699999999999999</v>
      </c>
      <c r="D43" s="20">
        <v>-0.18800203453596998</v>
      </c>
      <c r="E43" s="20">
        <v>-0.98699999999999999</v>
      </c>
      <c r="F43" s="20">
        <v>-0.18800203453596998</v>
      </c>
      <c r="G43" s="20">
        <v>-0.98699999999999999</v>
      </c>
      <c r="H43" s="20">
        <v>-0.18800203453596998</v>
      </c>
      <c r="I43" s="20">
        <v>-0.98699999999999999</v>
      </c>
      <c r="J43" s="20">
        <v>-0.18800203453596998</v>
      </c>
      <c r="K43" s="20">
        <v>-0.98799999999999999</v>
      </c>
      <c r="L43" s="20">
        <v>-0.18754249945648649</v>
      </c>
      <c r="M43" s="20"/>
      <c r="N43" s="20"/>
      <c r="O43" s="20">
        <v>-0.58400000000000007</v>
      </c>
      <c r="P43" s="20">
        <v>-6.0745087069470349E-2</v>
      </c>
      <c r="Q43" s="20">
        <v>-0.997</v>
      </c>
      <c r="R43" s="20">
        <v>-0.27667572892178482</v>
      </c>
      <c r="S43" s="20">
        <v>-0.997</v>
      </c>
      <c r="T43" s="20">
        <v>-0.27667572892178482</v>
      </c>
      <c r="U43" s="20"/>
      <c r="V43" s="20"/>
      <c r="W43" s="20"/>
      <c r="X43" s="20"/>
      <c r="Y43" s="20"/>
      <c r="Z43" s="20"/>
      <c r="AA43" s="20"/>
      <c r="AB43" s="20"/>
      <c r="AC43" s="20"/>
      <c r="AD43" s="20"/>
      <c r="AF43" s="14"/>
      <c r="AH43" s="23">
        <v>45322</v>
      </c>
      <c r="AI43" s="10" t="s">
        <v>47</v>
      </c>
      <c r="AJ43" s="10" t="s">
        <v>136</v>
      </c>
      <c r="AK43" s="10" t="s">
        <v>137</v>
      </c>
      <c r="AL43" s="10" t="s">
        <v>92</v>
      </c>
      <c r="AM43" s="10" t="s">
        <v>93</v>
      </c>
      <c r="AN43" s="10" t="s">
        <v>128</v>
      </c>
      <c r="AO43" s="10" t="s">
        <v>129</v>
      </c>
    </row>
    <row r="44" spans="1:43" x14ac:dyDescent="0.2">
      <c r="A44" s="11">
        <v>45077</v>
      </c>
      <c r="B44" s="12" t="s">
        <v>42</v>
      </c>
      <c r="C44" s="13">
        <v>7630</v>
      </c>
      <c r="D44" s="13">
        <v>8400</v>
      </c>
      <c r="E44" s="13">
        <v>7660</v>
      </c>
      <c r="F44" s="13">
        <v>8630</v>
      </c>
      <c r="G44" s="13">
        <v>7670</v>
      </c>
      <c r="H44" s="13">
        <v>8500</v>
      </c>
      <c r="I44" s="13">
        <v>7610</v>
      </c>
      <c r="J44" s="13">
        <v>8290</v>
      </c>
      <c r="K44" s="13">
        <v>7520</v>
      </c>
      <c r="L44" s="13">
        <v>8330</v>
      </c>
      <c r="M44" s="13"/>
      <c r="N44" s="13"/>
      <c r="O44" s="13">
        <v>9040</v>
      </c>
      <c r="P44" s="13">
        <v>9570</v>
      </c>
      <c r="Q44" s="13">
        <v>6410</v>
      </c>
      <c r="R44" s="13">
        <v>5950</v>
      </c>
      <c r="S44" s="13">
        <v>6410</v>
      </c>
      <c r="T44" s="13">
        <v>5950</v>
      </c>
      <c r="U44" s="13"/>
      <c r="V44" s="13"/>
      <c r="W44" s="13"/>
      <c r="X44" s="13"/>
      <c r="Y44" s="13"/>
      <c r="Z44" s="13"/>
      <c r="AA44" s="13"/>
      <c r="AB44" s="13"/>
      <c r="AC44" s="13"/>
      <c r="AD44" s="13"/>
      <c r="AF44" s="14"/>
      <c r="AH44" s="24">
        <v>45322</v>
      </c>
      <c r="AI44" s="25" t="s">
        <v>55</v>
      </c>
      <c r="AJ44" s="25" t="s">
        <v>134</v>
      </c>
      <c r="AK44" s="25" t="s">
        <v>135</v>
      </c>
      <c r="AL44" s="25" t="s">
        <v>138</v>
      </c>
      <c r="AM44" s="25" t="s">
        <v>139</v>
      </c>
      <c r="AN44" s="25" t="s">
        <v>134</v>
      </c>
      <c r="AO44" s="25" t="s">
        <v>135</v>
      </c>
      <c r="AP44" s="25"/>
      <c r="AQ44" s="25"/>
    </row>
    <row r="45" spans="1:43" x14ac:dyDescent="0.2">
      <c r="A45" s="18">
        <v>45077</v>
      </c>
      <c r="B45" s="19" t="s">
        <v>54</v>
      </c>
      <c r="C45" s="20">
        <v>-0.23699999999999999</v>
      </c>
      <c r="D45" s="20">
        <v>-3.4269701092490057E-2</v>
      </c>
      <c r="E45" s="20">
        <v>-0.23399999999999999</v>
      </c>
      <c r="F45" s="20">
        <v>-2.9038166239047758E-2</v>
      </c>
      <c r="G45" s="20">
        <v>-0.23299999999999998</v>
      </c>
      <c r="H45" s="20">
        <v>-3.1981214997518603E-2</v>
      </c>
      <c r="I45" s="20">
        <v>-0.23899999999999999</v>
      </c>
      <c r="J45" s="20">
        <v>-3.6812348474054124E-2</v>
      </c>
      <c r="K45" s="20">
        <v>-0.248</v>
      </c>
      <c r="L45" s="20">
        <v>-3.5884643742319922E-2</v>
      </c>
      <c r="M45" s="20"/>
      <c r="N45" s="20"/>
      <c r="O45" s="20">
        <v>-9.5999999999999974E-2</v>
      </c>
      <c r="P45" s="20">
        <v>-8.7518550956346974E-3</v>
      </c>
      <c r="Q45" s="20">
        <v>-0.35899999999999999</v>
      </c>
      <c r="R45" s="20">
        <v>-9.862939053473152E-2</v>
      </c>
      <c r="S45" s="20">
        <v>-0.35899999999999999</v>
      </c>
      <c r="T45" s="20">
        <v>-9.862939053473152E-2</v>
      </c>
      <c r="U45" s="20"/>
      <c r="V45" s="20"/>
      <c r="W45" s="20"/>
      <c r="X45" s="20"/>
      <c r="Y45" s="20"/>
      <c r="Z45" s="20"/>
      <c r="AA45" s="20"/>
      <c r="AB45" s="20"/>
      <c r="AC45" s="20"/>
      <c r="AD45" s="20"/>
      <c r="AF45" s="14"/>
      <c r="AH45" s="21">
        <v>45351</v>
      </c>
      <c r="AI45" s="22" t="s">
        <v>42</v>
      </c>
      <c r="AJ45" s="22" t="s">
        <v>43</v>
      </c>
      <c r="AK45" s="22" t="s">
        <v>44</v>
      </c>
      <c r="AL45" s="22" t="s">
        <v>43</v>
      </c>
      <c r="AM45" s="22" t="s">
        <v>44</v>
      </c>
      <c r="AN45" s="22" t="s">
        <v>43</v>
      </c>
      <c r="AO45" s="22" t="s">
        <v>44</v>
      </c>
      <c r="AP45" s="22"/>
      <c r="AQ45" s="22"/>
    </row>
    <row r="46" spans="1:43" x14ac:dyDescent="0.2">
      <c r="A46" s="11">
        <v>45077</v>
      </c>
      <c r="B46" s="12" t="s">
        <v>47</v>
      </c>
      <c r="C46" s="13">
        <v>10370</v>
      </c>
      <c r="D46" s="13">
        <v>11600</v>
      </c>
      <c r="E46" s="13">
        <v>10420</v>
      </c>
      <c r="F46" s="13">
        <v>11920</v>
      </c>
      <c r="G46" s="13">
        <v>10420</v>
      </c>
      <c r="H46" s="13">
        <v>11830</v>
      </c>
      <c r="I46" s="13">
        <v>10340</v>
      </c>
      <c r="J46" s="13">
        <v>11450</v>
      </c>
      <c r="K46" s="13">
        <v>10430</v>
      </c>
      <c r="L46" s="13">
        <v>11640</v>
      </c>
      <c r="M46" s="13"/>
      <c r="N46" s="13"/>
      <c r="O46" s="13">
        <v>10330</v>
      </c>
      <c r="P46" s="13">
        <v>11230</v>
      </c>
      <c r="Q46" s="13">
        <v>9800</v>
      </c>
      <c r="R46" s="13">
        <v>8530</v>
      </c>
      <c r="S46" s="13">
        <v>9800</v>
      </c>
      <c r="T46" s="13">
        <v>8530</v>
      </c>
      <c r="U46" s="13"/>
      <c r="V46" s="13"/>
      <c r="W46" s="13"/>
      <c r="X46" s="13"/>
      <c r="Y46" s="13"/>
      <c r="Z46" s="13"/>
      <c r="AA46" s="13"/>
      <c r="AB46" s="13"/>
      <c r="AC46" s="13"/>
      <c r="AD46" s="13"/>
      <c r="AF46" s="14"/>
      <c r="AH46" s="23">
        <v>45351</v>
      </c>
      <c r="AI46" s="10" t="s">
        <v>47</v>
      </c>
      <c r="AJ46" s="10" t="s">
        <v>136</v>
      </c>
      <c r="AK46" s="10" t="s">
        <v>137</v>
      </c>
      <c r="AL46" s="10" t="s">
        <v>92</v>
      </c>
      <c r="AM46" s="10" t="s">
        <v>93</v>
      </c>
      <c r="AN46" s="10" t="s">
        <v>128</v>
      </c>
      <c r="AO46" s="10" t="s">
        <v>129</v>
      </c>
    </row>
    <row r="47" spans="1:43" x14ac:dyDescent="0.2">
      <c r="A47" s="18">
        <v>45077</v>
      </c>
      <c r="B47" s="19" t="s">
        <v>62</v>
      </c>
      <c r="C47" s="20">
        <v>3.6999999999999922E-2</v>
      </c>
      <c r="D47" s="20">
        <v>3.0128962818398941E-2</v>
      </c>
      <c r="E47" s="20">
        <v>4.2000000000000037E-2</v>
      </c>
      <c r="F47" s="20">
        <v>3.5750737198698701E-2</v>
      </c>
      <c r="G47" s="20">
        <v>4.2000000000000037E-2</v>
      </c>
      <c r="H47" s="20">
        <v>3.4181938908834475E-2</v>
      </c>
      <c r="I47" s="20">
        <v>3.400000000000003E-2</v>
      </c>
      <c r="J47" s="20">
        <v>2.7450948334217351E-2</v>
      </c>
      <c r="K47" s="20">
        <v>4.2999999999999927E-2</v>
      </c>
      <c r="L47" s="20">
        <v>3.0838418699731474E-2</v>
      </c>
      <c r="M47" s="20"/>
      <c r="N47" s="20"/>
      <c r="O47" s="20">
        <v>3.2999999999999918E-2</v>
      </c>
      <c r="P47" s="20">
        <v>2.3471965728252053E-2</v>
      </c>
      <c r="Q47" s="20">
        <v>-2.0000000000000018E-2</v>
      </c>
      <c r="R47" s="20">
        <v>-3.1298870251313393E-2</v>
      </c>
      <c r="S47" s="20">
        <v>-2.0000000000000018E-2</v>
      </c>
      <c r="T47" s="20">
        <v>-3.1298870251313393E-2</v>
      </c>
      <c r="U47" s="20"/>
      <c r="V47" s="20"/>
      <c r="W47" s="20"/>
      <c r="X47" s="20"/>
      <c r="Y47" s="20"/>
      <c r="Z47" s="20"/>
      <c r="AA47" s="20"/>
      <c r="AB47" s="20"/>
      <c r="AC47" s="20"/>
      <c r="AD47" s="20"/>
      <c r="AF47" s="14"/>
      <c r="AH47" s="24">
        <v>45351</v>
      </c>
      <c r="AI47" s="25" t="s">
        <v>55</v>
      </c>
      <c r="AJ47" s="25" t="s">
        <v>140</v>
      </c>
      <c r="AK47" s="25" t="s">
        <v>141</v>
      </c>
      <c r="AL47" s="25" t="s">
        <v>140</v>
      </c>
      <c r="AM47" s="25" t="s">
        <v>141</v>
      </c>
      <c r="AN47" s="25" t="s">
        <v>140</v>
      </c>
      <c r="AO47" s="25" t="s">
        <v>141</v>
      </c>
      <c r="AP47" s="25"/>
      <c r="AQ47" s="25"/>
    </row>
    <row r="48" spans="1:43" x14ac:dyDescent="0.2">
      <c r="A48" s="11">
        <v>45077</v>
      </c>
      <c r="B48" s="12" t="s">
        <v>55</v>
      </c>
      <c r="C48" s="13">
        <v>16390</v>
      </c>
      <c r="D48" s="13">
        <v>14290</v>
      </c>
      <c r="E48" s="13">
        <v>16470</v>
      </c>
      <c r="F48" s="13">
        <v>14650</v>
      </c>
      <c r="G48" s="13">
        <v>16490</v>
      </c>
      <c r="H48" s="13">
        <v>14710</v>
      </c>
      <c r="I48" s="13">
        <v>16350</v>
      </c>
      <c r="J48" s="13">
        <v>14110</v>
      </c>
      <c r="K48" s="13">
        <v>16370</v>
      </c>
      <c r="L48" s="13">
        <v>14100</v>
      </c>
      <c r="M48" s="13"/>
      <c r="N48" s="13"/>
      <c r="O48" s="13">
        <v>11710</v>
      </c>
      <c r="P48" s="13">
        <v>12370</v>
      </c>
      <c r="Q48" s="13">
        <v>15840</v>
      </c>
      <c r="R48" s="13">
        <v>11300</v>
      </c>
      <c r="S48" s="13">
        <v>15840</v>
      </c>
      <c r="T48" s="13">
        <v>11300</v>
      </c>
      <c r="U48" s="13"/>
      <c r="V48" s="13"/>
      <c r="W48" s="13"/>
      <c r="X48" s="13"/>
      <c r="Y48" s="13"/>
      <c r="Z48" s="13"/>
      <c r="AA48" s="13"/>
      <c r="AB48" s="13"/>
      <c r="AC48" s="13"/>
      <c r="AD48" s="13"/>
      <c r="AF48" s="14"/>
      <c r="AH48" s="21">
        <v>45382</v>
      </c>
      <c r="AI48" s="22" t="s">
        <v>42</v>
      </c>
      <c r="AJ48" s="22" t="s">
        <v>43</v>
      </c>
      <c r="AK48" s="22" t="s">
        <v>44</v>
      </c>
      <c r="AL48" s="22" t="s">
        <v>43</v>
      </c>
      <c r="AM48" s="22" t="s">
        <v>44</v>
      </c>
      <c r="AN48" s="22" t="s">
        <v>43</v>
      </c>
      <c r="AO48" s="22" t="s">
        <v>44</v>
      </c>
      <c r="AP48" s="22"/>
      <c r="AQ48" s="22"/>
    </row>
    <row r="49" spans="1:43" x14ac:dyDescent="0.2">
      <c r="A49" s="27">
        <v>45077</v>
      </c>
      <c r="B49" s="28" t="s">
        <v>69</v>
      </c>
      <c r="C49" s="33">
        <v>0.63900000000000001</v>
      </c>
      <c r="D49" s="33">
        <v>7.4005352510223332E-2</v>
      </c>
      <c r="E49" s="33">
        <v>0.64700000000000002</v>
      </c>
      <c r="F49" s="33">
        <v>7.9362995878642373E-2</v>
      </c>
      <c r="G49" s="33">
        <v>0.64900000000000002</v>
      </c>
      <c r="H49" s="33">
        <v>8.0245670900269017E-2</v>
      </c>
      <c r="I49" s="33">
        <v>0.63500000000000001</v>
      </c>
      <c r="J49" s="33">
        <v>7.1285934231617221E-2</v>
      </c>
      <c r="K49" s="33">
        <v>0.63700000000000001</v>
      </c>
      <c r="L49" s="33">
        <v>7.1134043408236147E-2</v>
      </c>
      <c r="M49" s="33"/>
      <c r="N49" s="33"/>
      <c r="O49" s="33">
        <v>0.17100000000000004</v>
      </c>
      <c r="P49" s="33">
        <v>4.34555177399647E-2</v>
      </c>
      <c r="Q49" s="33">
        <v>0.58400000000000007</v>
      </c>
      <c r="R49" s="33">
        <v>2.4744718598177506E-2</v>
      </c>
      <c r="S49" s="33">
        <v>0.58400000000000007</v>
      </c>
      <c r="T49" s="33">
        <v>2.4744718598177506E-2</v>
      </c>
      <c r="U49" s="33"/>
      <c r="V49" s="33"/>
      <c r="W49" s="33"/>
      <c r="X49" s="33"/>
      <c r="Y49" s="33"/>
      <c r="Z49" s="33"/>
      <c r="AA49" s="33"/>
      <c r="AB49" s="33"/>
      <c r="AC49" s="33"/>
      <c r="AD49" s="33"/>
      <c r="AF49" s="14"/>
      <c r="AH49" s="21">
        <v>45382</v>
      </c>
      <c r="AI49" s="10" t="s">
        <v>47</v>
      </c>
      <c r="AJ49" s="10" t="s">
        <v>136</v>
      </c>
      <c r="AK49" s="10" t="s">
        <v>137</v>
      </c>
      <c r="AL49" s="10" t="s">
        <v>92</v>
      </c>
      <c r="AM49" s="10" t="s">
        <v>93</v>
      </c>
      <c r="AN49" s="10" t="s">
        <v>128</v>
      </c>
      <c r="AO49" s="10" t="s">
        <v>129</v>
      </c>
    </row>
    <row r="50" spans="1:43" x14ac:dyDescent="0.2">
      <c r="A50" s="30">
        <v>45107</v>
      </c>
      <c r="B50" s="31" t="s">
        <v>31</v>
      </c>
      <c r="C50" s="32">
        <v>130</v>
      </c>
      <c r="D50" s="32">
        <v>3530</v>
      </c>
      <c r="E50" s="32">
        <v>130</v>
      </c>
      <c r="F50" s="32">
        <v>3530</v>
      </c>
      <c r="G50" s="32">
        <v>130</v>
      </c>
      <c r="H50" s="32">
        <v>3530</v>
      </c>
      <c r="I50" s="32">
        <v>130</v>
      </c>
      <c r="J50" s="32">
        <v>3530</v>
      </c>
      <c r="K50" s="32">
        <v>120</v>
      </c>
      <c r="L50" s="32">
        <v>3540</v>
      </c>
      <c r="M50" s="32"/>
      <c r="N50" s="32"/>
      <c r="O50" s="32">
        <v>4160</v>
      </c>
      <c r="P50" s="32">
        <v>7310</v>
      </c>
      <c r="Q50" s="32">
        <v>30</v>
      </c>
      <c r="R50" s="32">
        <v>1980</v>
      </c>
      <c r="S50" s="32">
        <v>30</v>
      </c>
      <c r="T50" s="32">
        <v>1980</v>
      </c>
      <c r="U50" s="32"/>
      <c r="V50" s="32"/>
      <c r="W50" s="32"/>
      <c r="X50" s="32"/>
      <c r="Y50" s="32"/>
      <c r="Z50" s="32"/>
      <c r="AA50" s="32"/>
      <c r="AB50" s="32"/>
      <c r="AC50" s="32"/>
      <c r="AD50" s="32"/>
      <c r="AF50" s="14"/>
      <c r="AH50" s="24">
        <v>45382</v>
      </c>
      <c r="AI50" s="25" t="s">
        <v>55</v>
      </c>
      <c r="AJ50" s="25" t="s">
        <v>142</v>
      </c>
      <c r="AK50" s="25" t="s">
        <v>143</v>
      </c>
      <c r="AL50" s="25" t="s">
        <v>142</v>
      </c>
      <c r="AM50" s="25" t="s">
        <v>143</v>
      </c>
      <c r="AN50" s="25" t="s">
        <v>142</v>
      </c>
      <c r="AO50" s="25" t="s">
        <v>143</v>
      </c>
      <c r="AP50" s="25"/>
      <c r="AQ50" s="25"/>
    </row>
    <row r="51" spans="1:43" x14ac:dyDescent="0.2">
      <c r="A51" s="18">
        <v>45107</v>
      </c>
      <c r="B51" s="19" t="s">
        <v>41</v>
      </c>
      <c r="C51" s="20">
        <v>-0.98699999999999999</v>
      </c>
      <c r="D51" s="20">
        <v>-0.18800203453596998</v>
      </c>
      <c r="E51" s="20">
        <v>-0.98699999999999999</v>
      </c>
      <c r="F51" s="20">
        <v>-0.18800203453596998</v>
      </c>
      <c r="G51" s="20">
        <v>-0.98699999999999999</v>
      </c>
      <c r="H51" s="20">
        <v>-0.18800203453596998</v>
      </c>
      <c r="I51" s="20">
        <v>-0.98699999999999999</v>
      </c>
      <c r="J51" s="20">
        <v>-0.18800203453596998</v>
      </c>
      <c r="K51" s="20">
        <v>-0.98799999999999999</v>
      </c>
      <c r="L51" s="20">
        <v>-0.18754249945648649</v>
      </c>
      <c r="M51" s="20"/>
      <c r="N51" s="20"/>
      <c r="O51" s="20">
        <v>-0.58400000000000007</v>
      </c>
      <c r="P51" s="20">
        <v>-6.0745087069470349E-2</v>
      </c>
      <c r="Q51" s="20">
        <v>-0.997</v>
      </c>
      <c r="R51" s="20">
        <v>-0.27667572892178482</v>
      </c>
      <c r="S51" s="20">
        <v>-0.997</v>
      </c>
      <c r="T51" s="20">
        <v>-0.27667572892178482</v>
      </c>
      <c r="U51" s="20"/>
      <c r="V51" s="20"/>
      <c r="W51" s="20"/>
      <c r="X51" s="20"/>
      <c r="Y51" s="20"/>
      <c r="Z51" s="20"/>
      <c r="AA51" s="20"/>
      <c r="AB51" s="20"/>
      <c r="AC51" s="20"/>
      <c r="AD51" s="20"/>
      <c r="AF51" s="14"/>
      <c r="AH51" s="21">
        <v>45412</v>
      </c>
      <c r="AI51" s="22" t="s">
        <v>42</v>
      </c>
      <c r="AJ51" s="22" t="s">
        <v>43</v>
      </c>
      <c r="AK51" s="22" t="s">
        <v>44</v>
      </c>
      <c r="AL51" s="22" t="s">
        <v>43</v>
      </c>
      <c r="AM51" s="22" t="s">
        <v>44</v>
      </c>
      <c r="AN51" s="22" t="s">
        <v>43</v>
      </c>
      <c r="AO51" s="22" t="s">
        <v>44</v>
      </c>
      <c r="AP51" s="22"/>
      <c r="AQ51" s="22"/>
    </row>
    <row r="52" spans="1:43" x14ac:dyDescent="0.2">
      <c r="A52" s="11">
        <v>45107</v>
      </c>
      <c r="B52" s="12" t="s">
        <v>42</v>
      </c>
      <c r="C52" s="13">
        <v>7630</v>
      </c>
      <c r="D52" s="13">
        <v>8400</v>
      </c>
      <c r="E52" s="13">
        <v>7660</v>
      </c>
      <c r="F52" s="13">
        <v>8630</v>
      </c>
      <c r="G52" s="13">
        <v>7670</v>
      </c>
      <c r="H52" s="13">
        <v>8500</v>
      </c>
      <c r="I52" s="13">
        <v>7610</v>
      </c>
      <c r="J52" s="13">
        <v>8290</v>
      </c>
      <c r="K52" s="13">
        <v>7520</v>
      </c>
      <c r="L52" s="13">
        <v>8330</v>
      </c>
      <c r="M52" s="13"/>
      <c r="N52" s="13"/>
      <c r="O52" s="13">
        <v>9040</v>
      </c>
      <c r="P52" s="13">
        <v>9660</v>
      </c>
      <c r="Q52" s="13">
        <v>6410</v>
      </c>
      <c r="R52" s="13">
        <v>5950</v>
      </c>
      <c r="S52" s="13">
        <v>6410</v>
      </c>
      <c r="T52" s="13">
        <v>5950</v>
      </c>
      <c r="U52" s="13"/>
      <c r="V52" s="13"/>
      <c r="W52" s="13"/>
      <c r="X52" s="13"/>
      <c r="Y52" s="13"/>
      <c r="Z52" s="13"/>
      <c r="AA52" s="13"/>
      <c r="AB52" s="13"/>
      <c r="AC52" s="13"/>
      <c r="AD52" s="13"/>
      <c r="AH52" s="23">
        <v>45412</v>
      </c>
      <c r="AI52" s="10" t="s">
        <v>47</v>
      </c>
      <c r="AJ52" s="10" t="s">
        <v>128</v>
      </c>
      <c r="AK52" s="10" t="s">
        <v>129</v>
      </c>
      <c r="AL52" s="10" t="s">
        <v>92</v>
      </c>
      <c r="AM52" s="10" t="s">
        <v>93</v>
      </c>
      <c r="AN52" s="10" t="s">
        <v>63</v>
      </c>
      <c r="AO52" s="10" t="s">
        <v>64</v>
      </c>
    </row>
    <row r="53" spans="1:43" x14ac:dyDescent="0.2">
      <c r="A53" s="18">
        <v>45107</v>
      </c>
      <c r="B53" s="19" t="s">
        <v>54</v>
      </c>
      <c r="C53" s="20">
        <v>-0.23699999999999999</v>
      </c>
      <c r="D53" s="20">
        <v>-3.4269701092490057E-2</v>
      </c>
      <c r="E53" s="20">
        <v>-0.23399999999999999</v>
      </c>
      <c r="F53" s="20">
        <v>-2.9038166239047758E-2</v>
      </c>
      <c r="G53" s="20">
        <v>-0.23299999999999998</v>
      </c>
      <c r="H53" s="20">
        <v>-3.1981214997518603E-2</v>
      </c>
      <c r="I53" s="20">
        <v>-0.23899999999999999</v>
      </c>
      <c r="J53" s="20">
        <v>-3.6812348474054124E-2</v>
      </c>
      <c r="K53" s="20">
        <v>-0.248</v>
      </c>
      <c r="L53" s="20">
        <v>-3.5884643742319922E-2</v>
      </c>
      <c r="M53" s="20"/>
      <c r="N53" s="20"/>
      <c r="O53" s="20">
        <v>-9.5999999999999974E-2</v>
      </c>
      <c r="P53" s="20">
        <v>-6.8944126856026466E-3</v>
      </c>
      <c r="Q53" s="20">
        <v>-0.35899999999999999</v>
      </c>
      <c r="R53" s="20">
        <v>-9.862939053473152E-2</v>
      </c>
      <c r="S53" s="20">
        <v>-0.35899999999999999</v>
      </c>
      <c r="T53" s="20">
        <v>-9.862939053473152E-2</v>
      </c>
      <c r="U53" s="20"/>
      <c r="V53" s="20"/>
      <c r="W53" s="20"/>
      <c r="X53" s="20"/>
      <c r="Y53" s="20"/>
      <c r="Z53" s="20"/>
      <c r="AA53" s="20"/>
      <c r="AB53" s="20"/>
      <c r="AC53" s="20"/>
      <c r="AD53" s="20"/>
      <c r="AH53" s="24">
        <v>45412</v>
      </c>
      <c r="AI53" s="25" t="s">
        <v>55</v>
      </c>
      <c r="AJ53" s="25" t="s">
        <v>144</v>
      </c>
      <c r="AK53" s="25" t="s">
        <v>145</v>
      </c>
      <c r="AL53" s="25" t="s">
        <v>142</v>
      </c>
      <c r="AM53" s="25" t="s">
        <v>143</v>
      </c>
      <c r="AN53" s="25" t="s">
        <v>144</v>
      </c>
      <c r="AO53" s="25" t="s">
        <v>145</v>
      </c>
      <c r="AP53" s="25"/>
      <c r="AQ53" s="25"/>
    </row>
    <row r="54" spans="1:43" x14ac:dyDescent="0.2">
      <c r="A54" s="11">
        <v>45107</v>
      </c>
      <c r="B54" s="12" t="s">
        <v>47</v>
      </c>
      <c r="C54" s="13">
        <v>10370</v>
      </c>
      <c r="D54" s="13">
        <v>11600</v>
      </c>
      <c r="E54" s="13">
        <v>10420</v>
      </c>
      <c r="F54" s="13">
        <v>11920</v>
      </c>
      <c r="G54" s="13">
        <v>10420</v>
      </c>
      <c r="H54" s="13">
        <v>11830</v>
      </c>
      <c r="I54" s="13">
        <v>10340</v>
      </c>
      <c r="J54" s="13">
        <v>11450</v>
      </c>
      <c r="K54" s="13">
        <v>10430</v>
      </c>
      <c r="L54" s="13">
        <v>11640</v>
      </c>
      <c r="M54" s="13"/>
      <c r="N54" s="13"/>
      <c r="O54" s="13">
        <v>10330</v>
      </c>
      <c r="P54" s="13">
        <v>11230</v>
      </c>
      <c r="Q54" s="13">
        <v>9830</v>
      </c>
      <c r="R54" s="13">
        <v>8530</v>
      </c>
      <c r="S54" s="13">
        <v>9830</v>
      </c>
      <c r="T54" s="13">
        <v>8530</v>
      </c>
      <c r="U54" s="13"/>
      <c r="V54" s="13"/>
      <c r="W54" s="13"/>
      <c r="X54" s="13"/>
      <c r="Y54" s="13"/>
      <c r="Z54" s="13"/>
      <c r="AA54" s="13"/>
      <c r="AB54" s="13"/>
      <c r="AC54" s="13"/>
      <c r="AD54" s="13"/>
      <c r="AH54" s="21">
        <v>45443</v>
      </c>
      <c r="AI54" s="22" t="s">
        <v>42</v>
      </c>
      <c r="AJ54" s="22" t="s">
        <v>43</v>
      </c>
      <c r="AK54" s="22" t="s">
        <v>44</v>
      </c>
      <c r="AL54" s="22" t="s">
        <v>43</v>
      </c>
      <c r="AM54" s="22" t="s">
        <v>44</v>
      </c>
      <c r="AN54" s="22" t="s">
        <v>43</v>
      </c>
      <c r="AO54" s="22" t="s">
        <v>44</v>
      </c>
      <c r="AP54" s="22"/>
      <c r="AQ54" s="22"/>
    </row>
    <row r="55" spans="1:43" x14ac:dyDescent="0.2">
      <c r="A55" s="18">
        <v>45107</v>
      </c>
      <c r="B55" s="19" t="s">
        <v>62</v>
      </c>
      <c r="C55" s="20">
        <v>3.6999999999999922E-2</v>
      </c>
      <c r="D55" s="20">
        <v>3.0128962818398941E-2</v>
      </c>
      <c r="E55" s="20">
        <v>4.2000000000000037E-2</v>
      </c>
      <c r="F55" s="20">
        <v>3.5750737198698701E-2</v>
      </c>
      <c r="G55" s="20">
        <v>4.2000000000000037E-2</v>
      </c>
      <c r="H55" s="20">
        <v>3.4181938908834475E-2</v>
      </c>
      <c r="I55" s="20">
        <v>3.400000000000003E-2</v>
      </c>
      <c r="J55" s="20">
        <v>2.7450948334217351E-2</v>
      </c>
      <c r="K55" s="20">
        <v>4.2999999999999927E-2</v>
      </c>
      <c r="L55" s="20">
        <v>3.0838418699731474E-2</v>
      </c>
      <c r="M55" s="20"/>
      <c r="N55" s="20"/>
      <c r="O55" s="20">
        <v>3.2999999999999918E-2</v>
      </c>
      <c r="P55" s="20">
        <v>2.3471965728252053E-2</v>
      </c>
      <c r="Q55" s="20">
        <v>-1.7000000000000015E-2</v>
      </c>
      <c r="R55" s="20">
        <v>-3.1298870251313393E-2</v>
      </c>
      <c r="S55" s="20">
        <v>-1.7000000000000015E-2</v>
      </c>
      <c r="T55" s="20">
        <v>-3.1298870251313393E-2</v>
      </c>
      <c r="U55" s="20"/>
      <c r="V55" s="20"/>
      <c r="W55" s="20"/>
      <c r="X55" s="20"/>
      <c r="Y55" s="20"/>
      <c r="Z55" s="20"/>
      <c r="AA55" s="20"/>
      <c r="AB55" s="20"/>
      <c r="AC55" s="20"/>
      <c r="AD55" s="20"/>
      <c r="AH55" s="23">
        <v>45443</v>
      </c>
      <c r="AI55" s="10" t="s">
        <v>47</v>
      </c>
      <c r="AJ55" s="10" t="s">
        <v>146</v>
      </c>
      <c r="AK55" s="10" t="s">
        <v>147</v>
      </c>
      <c r="AL55" s="10" t="s">
        <v>92</v>
      </c>
      <c r="AM55" s="10" t="s">
        <v>93</v>
      </c>
      <c r="AN55" s="10" t="s">
        <v>148</v>
      </c>
      <c r="AO55" s="10" t="s">
        <v>149</v>
      </c>
    </row>
    <row r="56" spans="1:43" x14ac:dyDescent="0.2">
      <c r="A56" s="11">
        <v>45107</v>
      </c>
      <c r="B56" s="12" t="s">
        <v>55</v>
      </c>
      <c r="C56" s="13">
        <v>16390</v>
      </c>
      <c r="D56" s="13">
        <v>14870</v>
      </c>
      <c r="E56" s="13">
        <v>16470</v>
      </c>
      <c r="F56" s="13">
        <v>15250</v>
      </c>
      <c r="G56" s="13">
        <v>16490</v>
      </c>
      <c r="H56" s="13">
        <v>15310</v>
      </c>
      <c r="I56" s="13">
        <v>16350</v>
      </c>
      <c r="J56" s="13">
        <v>14680</v>
      </c>
      <c r="K56" s="13">
        <v>16370</v>
      </c>
      <c r="L56" s="13">
        <v>14690</v>
      </c>
      <c r="M56" s="13"/>
      <c r="N56" s="13"/>
      <c r="O56" s="13">
        <v>11710</v>
      </c>
      <c r="P56" s="13">
        <v>12370</v>
      </c>
      <c r="Q56" s="13">
        <v>15840</v>
      </c>
      <c r="R56" s="13">
        <v>11300</v>
      </c>
      <c r="S56" s="13">
        <v>15840</v>
      </c>
      <c r="T56" s="13">
        <v>11300</v>
      </c>
      <c r="U56" s="13"/>
      <c r="V56" s="13"/>
      <c r="W56" s="13"/>
      <c r="X56" s="13"/>
      <c r="Y56" s="13"/>
      <c r="Z56" s="13"/>
      <c r="AA56" s="13"/>
      <c r="AB56" s="13"/>
      <c r="AC56" s="13"/>
      <c r="AD56" s="13"/>
      <c r="AH56" s="24">
        <v>45443</v>
      </c>
      <c r="AI56" s="25" t="s">
        <v>55</v>
      </c>
      <c r="AJ56" s="25" t="s">
        <v>150</v>
      </c>
      <c r="AK56" s="25" t="s">
        <v>151</v>
      </c>
      <c r="AL56" s="25" t="s">
        <v>150</v>
      </c>
      <c r="AM56" s="25" t="s">
        <v>151</v>
      </c>
      <c r="AN56" s="25" t="s">
        <v>150</v>
      </c>
      <c r="AO56" s="25" t="s">
        <v>151</v>
      </c>
      <c r="AP56" s="25"/>
      <c r="AQ56" s="25"/>
    </row>
    <row r="57" spans="1:43" x14ac:dyDescent="0.2">
      <c r="A57" s="27">
        <v>45107</v>
      </c>
      <c r="B57" s="28" t="s">
        <v>69</v>
      </c>
      <c r="C57" s="33">
        <v>0.63900000000000001</v>
      </c>
      <c r="D57" s="33">
        <v>8.2585469564663949E-2</v>
      </c>
      <c r="E57" s="33">
        <v>0.64700000000000002</v>
      </c>
      <c r="F57" s="33">
        <v>8.8062815946276185E-2</v>
      </c>
      <c r="G57" s="33">
        <v>0.64900000000000002</v>
      </c>
      <c r="H57" s="33">
        <v>8.8917652263119873E-2</v>
      </c>
      <c r="I57" s="33">
        <v>0.63500000000000001</v>
      </c>
      <c r="J57" s="33">
        <v>7.9804694156084377E-2</v>
      </c>
      <c r="K57" s="33">
        <v>0.63700000000000001</v>
      </c>
      <c r="L57" s="33">
        <v>7.995176644350166E-2</v>
      </c>
      <c r="M57" s="33"/>
      <c r="N57" s="33"/>
      <c r="O57" s="33">
        <v>0.17100000000000004</v>
      </c>
      <c r="P57" s="33">
        <v>4.34555177399647E-2</v>
      </c>
      <c r="Q57" s="33">
        <v>0.58400000000000007</v>
      </c>
      <c r="R57" s="33">
        <v>2.4744718598177506E-2</v>
      </c>
      <c r="S57" s="33">
        <v>0.58400000000000007</v>
      </c>
      <c r="T57" s="33">
        <v>2.4744718598177506E-2</v>
      </c>
      <c r="U57" s="33"/>
      <c r="V57" s="33"/>
      <c r="W57" s="33"/>
      <c r="X57" s="33"/>
      <c r="Y57" s="33"/>
      <c r="Z57" s="33"/>
      <c r="AA57" s="33"/>
      <c r="AB57" s="33"/>
      <c r="AC57" s="33"/>
      <c r="AD57" s="33"/>
      <c r="AH57" s="21">
        <v>45473</v>
      </c>
      <c r="AI57" s="22" t="s">
        <v>42</v>
      </c>
      <c r="AJ57" s="22" t="s">
        <v>43</v>
      </c>
      <c r="AK57" s="22" t="s">
        <v>44</v>
      </c>
      <c r="AL57" s="22" t="s">
        <v>43</v>
      </c>
      <c r="AM57" s="22" t="s">
        <v>44</v>
      </c>
      <c r="AN57" s="22" t="s">
        <v>43</v>
      </c>
      <c r="AO57" s="22" t="s">
        <v>44</v>
      </c>
      <c r="AP57" s="22"/>
      <c r="AQ57" s="22"/>
    </row>
    <row r="58" spans="1:43" x14ac:dyDescent="0.2">
      <c r="A58" s="30">
        <v>45138</v>
      </c>
      <c r="B58" s="31" t="s">
        <v>31</v>
      </c>
      <c r="C58" s="32">
        <v>130</v>
      </c>
      <c r="D58" s="32">
        <v>3530</v>
      </c>
      <c r="E58" s="32">
        <v>130</v>
      </c>
      <c r="F58" s="32">
        <v>3530</v>
      </c>
      <c r="G58" s="32">
        <v>130</v>
      </c>
      <c r="H58" s="32">
        <v>3530</v>
      </c>
      <c r="I58" s="32">
        <v>130</v>
      </c>
      <c r="J58" s="32">
        <v>3530</v>
      </c>
      <c r="K58" s="32">
        <v>120</v>
      </c>
      <c r="L58" s="32">
        <v>3540</v>
      </c>
      <c r="M58" s="32"/>
      <c r="N58" s="32"/>
      <c r="O58" s="32">
        <v>4160</v>
      </c>
      <c r="P58" s="32">
        <v>7310</v>
      </c>
      <c r="Q58" s="32">
        <v>30</v>
      </c>
      <c r="R58" s="32">
        <v>1980</v>
      </c>
      <c r="S58" s="32">
        <v>30</v>
      </c>
      <c r="T58" s="32">
        <v>1980</v>
      </c>
      <c r="U58" s="32"/>
      <c r="V58" s="32"/>
      <c r="W58" s="32"/>
      <c r="X58" s="32"/>
      <c r="Y58" s="32"/>
      <c r="Z58" s="32"/>
      <c r="AA58" s="32"/>
      <c r="AB58" s="32"/>
      <c r="AC58" s="32"/>
      <c r="AD58" s="32"/>
      <c r="AH58" s="21">
        <v>45473</v>
      </c>
      <c r="AI58" s="10" t="s">
        <v>47</v>
      </c>
      <c r="AJ58" s="10" t="s">
        <v>152</v>
      </c>
      <c r="AK58" s="10" t="s">
        <v>153</v>
      </c>
      <c r="AL58" s="10" t="s">
        <v>84</v>
      </c>
      <c r="AM58" s="10" t="s">
        <v>85</v>
      </c>
      <c r="AN58" s="10" t="s">
        <v>154</v>
      </c>
      <c r="AO58" s="10" t="s">
        <v>155</v>
      </c>
    </row>
    <row r="59" spans="1:43" x14ac:dyDescent="0.2">
      <c r="A59" s="18">
        <v>45138</v>
      </c>
      <c r="B59" s="19" t="s">
        <v>41</v>
      </c>
      <c r="C59" s="20">
        <v>-0.98699999999999999</v>
      </c>
      <c r="D59" s="20">
        <v>-0.18800203453596998</v>
      </c>
      <c r="E59" s="20">
        <v>-0.98699999999999999</v>
      </c>
      <c r="F59" s="20">
        <v>-0.18800203453596998</v>
      </c>
      <c r="G59" s="20">
        <v>-0.98699999999999999</v>
      </c>
      <c r="H59" s="20">
        <v>-0.18800203453596998</v>
      </c>
      <c r="I59" s="20">
        <v>-0.98699999999999999</v>
      </c>
      <c r="J59" s="20">
        <v>-0.18800203453596998</v>
      </c>
      <c r="K59" s="20">
        <v>-0.98799999999999999</v>
      </c>
      <c r="L59" s="20">
        <v>-0.18754249945648649</v>
      </c>
      <c r="M59" s="20"/>
      <c r="N59" s="20"/>
      <c r="O59" s="20">
        <v>-0.58400000000000007</v>
      </c>
      <c r="P59" s="20">
        <v>-6.0745087069470349E-2</v>
      </c>
      <c r="Q59" s="20">
        <v>-0.997</v>
      </c>
      <c r="R59" s="20">
        <v>-0.27667572892178482</v>
      </c>
      <c r="S59" s="20">
        <v>-0.997</v>
      </c>
      <c r="T59" s="20">
        <v>-0.27667572892178482</v>
      </c>
      <c r="U59" s="20"/>
      <c r="V59" s="20"/>
      <c r="W59" s="20"/>
      <c r="X59" s="20"/>
      <c r="Y59" s="20"/>
      <c r="Z59" s="20"/>
      <c r="AA59" s="20"/>
      <c r="AB59" s="20"/>
      <c r="AC59" s="20"/>
      <c r="AD59" s="20"/>
      <c r="AH59" s="24">
        <v>45473</v>
      </c>
      <c r="AI59" s="25" t="s">
        <v>55</v>
      </c>
      <c r="AJ59" s="25" t="s">
        <v>150</v>
      </c>
      <c r="AK59" s="25" t="s">
        <v>151</v>
      </c>
      <c r="AL59" s="25" t="s">
        <v>150</v>
      </c>
      <c r="AM59" s="25" t="s">
        <v>151</v>
      </c>
      <c r="AN59" s="25" t="s">
        <v>150</v>
      </c>
      <c r="AO59" s="25" t="s">
        <v>151</v>
      </c>
      <c r="AP59" s="25"/>
      <c r="AQ59" s="25"/>
    </row>
    <row r="60" spans="1:43" x14ac:dyDescent="0.2">
      <c r="A60" s="11">
        <v>45138</v>
      </c>
      <c r="B60" s="12" t="s">
        <v>42</v>
      </c>
      <c r="C60" s="13">
        <v>7630</v>
      </c>
      <c r="D60" s="13">
        <v>8400</v>
      </c>
      <c r="E60" s="13">
        <v>7660</v>
      </c>
      <c r="F60" s="13">
        <v>8630</v>
      </c>
      <c r="G60" s="13">
        <v>7670</v>
      </c>
      <c r="H60" s="13">
        <v>8500</v>
      </c>
      <c r="I60" s="13">
        <v>7610</v>
      </c>
      <c r="J60" s="13">
        <v>8290</v>
      </c>
      <c r="K60" s="13">
        <v>7520</v>
      </c>
      <c r="L60" s="13">
        <v>8330</v>
      </c>
      <c r="M60" s="13"/>
      <c r="N60" s="13"/>
      <c r="O60" s="13">
        <v>9040</v>
      </c>
      <c r="P60" s="13">
        <v>9880</v>
      </c>
      <c r="Q60" s="13">
        <v>6410</v>
      </c>
      <c r="R60" s="13">
        <v>5950</v>
      </c>
      <c r="S60" s="13">
        <v>6410</v>
      </c>
      <c r="T60" s="13">
        <v>5950</v>
      </c>
      <c r="U60" s="13"/>
      <c r="V60" s="13"/>
      <c r="W60" s="13"/>
      <c r="X60" s="13"/>
      <c r="Y60" s="13"/>
      <c r="Z60" s="13"/>
      <c r="AA60" s="13"/>
      <c r="AB60" s="13"/>
      <c r="AC60" s="13"/>
      <c r="AD60" s="13"/>
      <c r="AH60" s="21">
        <v>45504</v>
      </c>
      <c r="AI60" s="22" t="s">
        <v>42</v>
      </c>
      <c r="AJ60" s="22" t="s">
        <v>43</v>
      </c>
      <c r="AK60" s="22" t="s">
        <v>44</v>
      </c>
      <c r="AL60" s="22" t="s">
        <v>43</v>
      </c>
      <c r="AM60" s="22" t="s">
        <v>44</v>
      </c>
      <c r="AN60" s="22" t="s">
        <v>43</v>
      </c>
      <c r="AO60" s="22" t="s">
        <v>44</v>
      </c>
      <c r="AP60" s="22"/>
      <c r="AQ60" s="22"/>
    </row>
    <row r="61" spans="1:43" x14ac:dyDescent="0.2">
      <c r="A61" s="18">
        <v>45138</v>
      </c>
      <c r="B61" s="19" t="s">
        <v>54</v>
      </c>
      <c r="C61" s="20">
        <v>-0.23699999999999999</v>
      </c>
      <c r="D61" s="20">
        <v>-3.4269701092490057E-2</v>
      </c>
      <c r="E61" s="20">
        <v>-0.23399999999999999</v>
      </c>
      <c r="F61" s="20">
        <v>-2.9038166239047758E-2</v>
      </c>
      <c r="G61" s="20">
        <v>-0.23299999999999998</v>
      </c>
      <c r="H61" s="20">
        <v>-3.1981214997518603E-2</v>
      </c>
      <c r="I61" s="20">
        <v>-0.23899999999999999</v>
      </c>
      <c r="J61" s="20">
        <v>-3.6812348474054124E-2</v>
      </c>
      <c r="K61" s="20">
        <v>-0.248</v>
      </c>
      <c r="L61" s="20">
        <v>-3.5884643742319922E-2</v>
      </c>
      <c r="M61" s="20"/>
      <c r="N61" s="20"/>
      <c r="O61" s="20">
        <v>-9.5999999999999974E-2</v>
      </c>
      <c r="P61" s="20">
        <v>-2.4116036471454327E-3</v>
      </c>
      <c r="Q61" s="20">
        <v>-0.35899999999999999</v>
      </c>
      <c r="R61" s="20">
        <v>-9.862939053473152E-2</v>
      </c>
      <c r="S61" s="20">
        <v>-0.35899999999999999</v>
      </c>
      <c r="T61" s="20">
        <v>-9.862939053473152E-2</v>
      </c>
      <c r="U61" s="20"/>
      <c r="V61" s="20"/>
      <c r="W61" s="20"/>
      <c r="X61" s="20"/>
      <c r="Y61" s="20"/>
      <c r="Z61" s="20"/>
      <c r="AA61" s="20"/>
      <c r="AB61" s="20"/>
      <c r="AC61" s="20"/>
      <c r="AD61" s="20"/>
      <c r="AH61" s="23">
        <v>45504</v>
      </c>
      <c r="AI61" s="10" t="s">
        <v>47</v>
      </c>
      <c r="AJ61" s="10" t="s">
        <v>63</v>
      </c>
      <c r="AK61" s="10" t="s">
        <v>64</v>
      </c>
      <c r="AL61" s="10" t="s">
        <v>78</v>
      </c>
      <c r="AM61" s="10" t="s">
        <v>79</v>
      </c>
      <c r="AN61" s="10" t="s">
        <v>126</v>
      </c>
      <c r="AO61" s="10" t="s">
        <v>127</v>
      </c>
    </row>
    <row r="62" spans="1:43" x14ac:dyDescent="0.2">
      <c r="A62" s="11">
        <v>45138</v>
      </c>
      <c r="B62" s="12" t="s">
        <v>47</v>
      </c>
      <c r="C62" s="13">
        <v>10370</v>
      </c>
      <c r="D62" s="13">
        <v>11600</v>
      </c>
      <c r="E62" s="13">
        <v>10420</v>
      </c>
      <c r="F62" s="13">
        <v>11920</v>
      </c>
      <c r="G62" s="13">
        <v>10420</v>
      </c>
      <c r="H62" s="13">
        <v>11830</v>
      </c>
      <c r="I62" s="13">
        <v>10340</v>
      </c>
      <c r="J62" s="13">
        <v>11450</v>
      </c>
      <c r="K62" s="13">
        <v>10430</v>
      </c>
      <c r="L62" s="13">
        <v>11640</v>
      </c>
      <c r="M62" s="13"/>
      <c r="N62" s="13"/>
      <c r="O62" s="13">
        <v>10330</v>
      </c>
      <c r="P62" s="13">
        <v>11230</v>
      </c>
      <c r="Q62" s="13">
        <v>9830</v>
      </c>
      <c r="R62" s="13">
        <v>8550</v>
      </c>
      <c r="S62" s="13">
        <v>9830</v>
      </c>
      <c r="T62" s="13">
        <v>8550</v>
      </c>
      <c r="U62" s="13"/>
      <c r="V62" s="13"/>
      <c r="W62" s="13"/>
      <c r="X62" s="13"/>
      <c r="Y62" s="13"/>
      <c r="Z62" s="13"/>
      <c r="AA62" s="13"/>
      <c r="AB62" s="13"/>
      <c r="AC62" s="13"/>
      <c r="AD62" s="13"/>
      <c r="AH62" s="24">
        <v>45504</v>
      </c>
      <c r="AI62" s="25" t="s">
        <v>55</v>
      </c>
      <c r="AJ62" s="25" t="s">
        <v>150</v>
      </c>
      <c r="AK62" s="25" t="s">
        <v>151</v>
      </c>
      <c r="AL62" s="25" t="s">
        <v>150</v>
      </c>
      <c r="AM62" s="25" t="s">
        <v>151</v>
      </c>
      <c r="AN62" s="25" t="s">
        <v>150</v>
      </c>
      <c r="AO62" s="25" t="s">
        <v>151</v>
      </c>
      <c r="AP62" s="25"/>
      <c r="AQ62" s="25"/>
    </row>
    <row r="63" spans="1:43" x14ac:dyDescent="0.2">
      <c r="A63" s="18">
        <v>45138</v>
      </c>
      <c r="B63" s="19" t="s">
        <v>62</v>
      </c>
      <c r="C63" s="20">
        <v>3.6999999999999922E-2</v>
      </c>
      <c r="D63" s="20">
        <v>3.0128962818398941E-2</v>
      </c>
      <c r="E63" s="20">
        <v>4.2000000000000037E-2</v>
      </c>
      <c r="F63" s="20">
        <v>3.5750737198698701E-2</v>
      </c>
      <c r="G63" s="20">
        <v>4.2000000000000037E-2</v>
      </c>
      <c r="H63" s="20">
        <v>3.4181938908834475E-2</v>
      </c>
      <c r="I63" s="20">
        <v>3.400000000000003E-2</v>
      </c>
      <c r="J63" s="20">
        <v>2.7450948334217351E-2</v>
      </c>
      <c r="K63" s="20">
        <v>4.2999999999999927E-2</v>
      </c>
      <c r="L63" s="20">
        <v>3.0838418699731474E-2</v>
      </c>
      <c r="M63" s="20"/>
      <c r="N63" s="20"/>
      <c r="O63" s="20">
        <v>3.2999999999999918E-2</v>
      </c>
      <c r="P63" s="20">
        <v>2.3471965728252053E-2</v>
      </c>
      <c r="Q63" s="20">
        <v>-1.7000000000000015E-2</v>
      </c>
      <c r="R63" s="20">
        <v>-3.084503958610707E-2</v>
      </c>
      <c r="S63" s="20">
        <v>-1.7000000000000015E-2</v>
      </c>
      <c r="T63" s="20">
        <v>-3.084503958610707E-2</v>
      </c>
      <c r="U63" s="20"/>
      <c r="V63" s="20"/>
      <c r="W63" s="20"/>
      <c r="X63" s="20"/>
      <c r="Y63" s="20"/>
      <c r="Z63" s="20"/>
      <c r="AA63" s="20"/>
      <c r="AB63" s="20"/>
      <c r="AC63" s="20"/>
      <c r="AD63" s="20"/>
      <c r="AH63" s="21">
        <v>45535</v>
      </c>
      <c r="AI63" s="22" t="s">
        <v>42</v>
      </c>
      <c r="AJ63" s="22" t="s">
        <v>43</v>
      </c>
      <c r="AK63" s="22" t="s">
        <v>44</v>
      </c>
      <c r="AL63" s="22" t="s">
        <v>43</v>
      </c>
      <c r="AM63" s="22" t="s">
        <v>44</v>
      </c>
      <c r="AN63" s="22" t="s">
        <v>43</v>
      </c>
      <c r="AO63" s="22" t="s">
        <v>44</v>
      </c>
      <c r="AP63" s="22"/>
      <c r="AQ63" s="22"/>
    </row>
    <row r="64" spans="1:43" x14ac:dyDescent="0.2">
      <c r="A64" s="11">
        <v>45138</v>
      </c>
      <c r="B64" s="12" t="s">
        <v>55</v>
      </c>
      <c r="C64" s="13">
        <v>16390</v>
      </c>
      <c r="D64" s="13">
        <v>15770</v>
      </c>
      <c r="E64" s="13">
        <v>16470</v>
      </c>
      <c r="F64" s="13">
        <v>16170</v>
      </c>
      <c r="G64" s="13">
        <v>16490</v>
      </c>
      <c r="H64" s="13">
        <v>16240</v>
      </c>
      <c r="I64" s="13">
        <v>16350</v>
      </c>
      <c r="J64" s="13">
        <v>15570</v>
      </c>
      <c r="K64" s="13">
        <v>16370</v>
      </c>
      <c r="L64" s="13">
        <v>15640</v>
      </c>
      <c r="M64" s="13"/>
      <c r="N64" s="13"/>
      <c r="O64" s="13">
        <v>11710</v>
      </c>
      <c r="P64" s="13">
        <v>12000</v>
      </c>
      <c r="Q64" s="13">
        <v>15840</v>
      </c>
      <c r="R64" s="13">
        <v>11340</v>
      </c>
      <c r="S64" s="13">
        <v>15840</v>
      </c>
      <c r="T64" s="13">
        <v>11340</v>
      </c>
      <c r="U64" s="13"/>
      <c r="V64" s="13"/>
      <c r="W64" s="13"/>
      <c r="X64" s="13"/>
      <c r="Y64" s="13"/>
      <c r="Z64" s="13"/>
      <c r="AA64" s="13"/>
      <c r="AB64" s="13"/>
      <c r="AC64" s="13"/>
      <c r="AD64" s="13"/>
      <c r="AH64" s="23">
        <v>45535</v>
      </c>
      <c r="AI64" s="10" t="s">
        <v>47</v>
      </c>
      <c r="AJ64" s="10" t="s">
        <v>148</v>
      </c>
      <c r="AK64" s="10" t="s">
        <v>149</v>
      </c>
      <c r="AL64" s="10" t="s">
        <v>72</v>
      </c>
      <c r="AM64" s="10" t="s">
        <v>73</v>
      </c>
      <c r="AN64" s="10" t="s">
        <v>156</v>
      </c>
      <c r="AO64" s="10" t="s">
        <v>157</v>
      </c>
    </row>
    <row r="65" spans="1:43" x14ac:dyDescent="0.2">
      <c r="A65" s="27">
        <v>45138</v>
      </c>
      <c r="B65" s="28" t="s">
        <v>69</v>
      </c>
      <c r="C65" s="33">
        <v>0.63900000000000001</v>
      </c>
      <c r="D65" s="33">
        <v>9.5383862936577968E-2</v>
      </c>
      <c r="E65" s="33">
        <v>0.64700000000000002</v>
      </c>
      <c r="F65" s="33">
        <v>0.10088512586785536</v>
      </c>
      <c r="G65" s="33">
        <v>0.64900000000000002</v>
      </c>
      <c r="H65" s="33">
        <v>0.10183662696546336</v>
      </c>
      <c r="I65" s="33">
        <v>0.63500000000000001</v>
      </c>
      <c r="J65" s="33">
        <v>9.2591260973157841E-2</v>
      </c>
      <c r="K65" s="33">
        <v>0.63700000000000001</v>
      </c>
      <c r="L65" s="33">
        <v>9.3571918896477202E-2</v>
      </c>
      <c r="M65" s="33"/>
      <c r="N65" s="33"/>
      <c r="O65" s="33">
        <v>0.17100000000000004</v>
      </c>
      <c r="P65" s="33">
        <v>3.7137289336648172E-2</v>
      </c>
      <c r="Q65" s="33">
        <v>0.58400000000000007</v>
      </c>
      <c r="R65" s="33">
        <v>2.546917652858971E-2</v>
      </c>
      <c r="S65" s="33">
        <v>0.58400000000000007</v>
      </c>
      <c r="T65" s="33">
        <v>2.546917652858971E-2</v>
      </c>
      <c r="U65" s="33"/>
      <c r="V65" s="33"/>
      <c r="W65" s="33"/>
      <c r="X65" s="33"/>
      <c r="Y65" s="33"/>
      <c r="Z65" s="33"/>
      <c r="AA65" s="33"/>
      <c r="AB65" s="33"/>
      <c r="AC65" s="33"/>
      <c r="AD65" s="33"/>
      <c r="AH65" s="24">
        <v>45535</v>
      </c>
      <c r="AI65" s="25" t="s">
        <v>55</v>
      </c>
      <c r="AJ65" s="25" t="s">
        <v>150</v>
      </c>
      <c r="AK65" s="25" t="s">
        <v>151</v>
      </c>
      <c r="AL65" s="25" t="s">
        <v>150</v>
      </c>
      <c r="AM65" s="25" t="s">
        <v>151</v>
      </c>
      <c r="AN65" s="25" t="s">
        <v>158</v>
      </c>
      <c r="AO65" s="25" t="s">
        <v>159</v>
      </c>
      <c r="AP65" s="25"/>
      <c r="AQ65" s="25"/>
    </row>
    <row r="66" spans="1:43" x14ac:dyDescent="0.2">
      <c r="A66" s="30">
        <v>45169</v>
      </c>
      <c r="B66" s="31" t="s">
        <v>31</v>
      </c>
      <c r="C66" s="32">
        <v>130</v>
      </c>
      <c r="D66" s="32">
        <v>3530</v>
      </c>
      <c r="E66" s="32">
        <v>130</v>
      </c>
      <c r="F66" s="32">
        <v>3530</v>
      </c>
      <c r="G66" s="32">
        <v>130</v>
      </c>
      <c r="H66" s="32">
        <v>3530</v>
      </c>
      <c r="I66" s="32">
        <v>130</v>
      </c>
      <c r="J66" s="32">
        <v>3530</v>
      </c>
      <c r="K66" s="32">
        <v>120</v>
      </c>
      <c r="L66" s="32">
        <v>3540</v>
      </c>
      <c r="M66" s="32"/>
      <c r="N66" s="32"/>
      <c r="O66" s="32">
        <v>4160</v>
      </c>
      <c r="P66" s="32">
        <v>7310</v>
      </c>
      <c r="Q66" s="32">
        <v>30</v>
      </c>
      <c r="R66" s="32">
        <v>1980</v>
      </c>
      <c r="S66" s="32">
        <v>30</v>
      </c>
      <c r="T66" s="32">
        <v>1980</v>
      </c>
      <c r="U66" s="32"/>
      <c r="V66" s="32"/>
      <c r="W66" s="32"/>
      <c r="X66" s="32"/>
      <c r="Y66" s="32"/>
      <c r="Z66" s="32"/>
      <c r="AA66" s="32"/>
      <c r="AB66" s="32"/>
      <c r="AC66" s="32"/>
      <c r="AD66" s="32"/>
      <c r="AH66" s="21">
        <v>45565</v>
      </c>
      <c r="AI66" s="22" t="s">
        <v>42</v>
      </c>
      <c r="AJ66" s="22" t="s">
        <v>43</v>
      </c>
      <c r="AK66" s="22" t="s">
        <v>44</v>
      </c>
      <c r="AL66" s="22" t="s">
        <v>43</v>
      </c>
      <c r="AM66" s="22" t="s">
        <v>44</v>
      </c>
      <c r="AN66" s="22" t="s">
        <v>43</v>
      </c>
      <c r="AO66" s="22" t="s">
        <v>44</v>
      </c>
      <c r="AP66" s="22"/>
      <c r="AQ66" s="22"/>
    </row>
    <row r="67" spans="1:43" x14ac:dyDescent="0.2">
      <c r="A67" s="18">
        <v>45169</v>
      </c>
      <c r="B67" s="19" t="s">
        <v>41</v>
      </c>
      <c r="C67" s="20">
        <v>-0.98699999999999999</v>
      </c>
      <c r="D67" s="20">
        <v>-0.18800203453596998</v>
      </c>
      <c r="E67" s="20">
        <v>-0.98699999999999999</v>
      </c>
      <c r="F67" s="20">
        <v>-0.18800203453596998</v>
      </c>
      <c r="G67" s="20">
        <v>-0.98699999999999999</v>
      </c>
      <c r="H67" s="20">
        <v>-0.18800203453596998</v>
      </c>
      <c r="I67" s="20">
        <v>-0.98699999999999999</v>
      </c>
      <c r="J67" s="20">
        <v>-0.18800203453596998</v>
      </c>
      <c r="K67" s="20">
        <v>-0.98799999999999999</v>
      </c>
      <c r="L67" s="20">
        <v>-0.18754249945648649</v>
      </c>
      <c r="M67" s="20"/>
      <c r="N67" s="20"/>
      <c r="O67" s="20">
        <v>-0.58400000000000007</v>
      </c>
      <c r="P67" s="20">
        <v>-6.0745087069470349E-2</v>
      </c>
      <c r="Q67" s="20">
        <v>-0.997</v>
      </c>
      <c r="R67" s="20">
        <v>-0.27667572892178482</v>
      </c>
      <c r="S67" s="20">
        <v>-0.997</v>
      </c>
      <c r="T67" s="20">
        <v>-0.27667572892178482</v>
      </c>
      <c r="U67" s="20"/>
      <c r="V67" s="20"/>
      <c r="W67" s="20"/>
      <c r="X67" s="20"/>
      <c r="Y67" s="20"/>
      <c r="Z67" s="20"/>
      <c r="AA67" s="20"/>
      <c r="AB67" s="20"/>
      <c r="AC67" s="20"/>
      <c r="AD67" s="20"/>
      <c r="AH67" s="23">
        <v>45565</v>
      </c>
      <c r="AI67" s="10" t="s">
        <v>47</v>
      </c>
      <c r="AJ67" s="10" t="s">
        <v>50</v>
      </c>
      <c r="AK67" s="10" t="s">
        <v>51</v>
      </c>
      <c r="AL67" s="10" t="s">
        <v>63</v>
      </c>
      <c r="AM67" s="10" t="s">
        <v>64</v>
      </c>
      <c r="AN67" s="10" t="s">
        <v>50</v>
      </c>
      <c r="AO67" s="10" t="s">
        <v>51</v>
      </c>
    </row>
    <row r="68" spans="1:43" x14ac:dyDescent="0.2">
      <c r="A68" s="11">
        <v>45169</v>
      </c>
      <c r="B68" s="12" t="s">
        <v>42</v>
      </c>
      <c r="C68" s="13">
        <v>7630</v>
      </c>
      <c r="D68" s="13">
        <v>8400</v>
      </c>
      <c r="E68" s="13">
        <v>7660</v>
      </c>
      <c r="F68" s="13">
        <v>8630</v>
      </c>
      <c r="G68" s="13">
        <v>7670</v>
      </c>
      <c r="H68" s="13">
        <v>8500</v>
      </c>
      <c r="I68" s="13">
        <v>7610</v>
      </c>
      <c r="J68" s="13">
        <v>8290</v>
      </c>
      <c r="K68" s="13">
        <v>7520</v>
      </c>
      <c r="L68" s="13">
        <v>8330</v>
      </c>
      <c r="M68" s="13"/>
      <c r="N68" s="13"/>
      <c r="O68" s="13">
        <v>9040</v>
      </c>
      <c r="P68" s="13">
        <v>9790</v>
      </c>
      <c r="Q68" s="13">
        <v>6410</v>
      </c>
      <c r="R68" s="13">
        <v>5950</v>
      </c>
      <c r="S68" s="13">
        <v>6410</v>
      </c>
      <c r="T68" s="13">
        <v>5950</v>
      </c>
      <c r="U68" s="13"/>
      <c r="V68" s="13"/>
      <c r="W68" s="13"/>
      <c r="X68" s="13"/>
      <c r="Y68" s="13"/>
      <c r="Z68" s="13"/>
      <c r="AA68" s="13"/>
      <c r="AB68" s="13"/>
      <c r="AC68" s="13"/>
      <c r="AD68" s="13"/>
      <c r="AH68" s="24">
        <v>45565</v>
      </c>
      <c r="AI68" s="25" t="s">
        <v>55</v>
      </c>
      <c r="AJ68" s="25" t="s">
        <v>150</v>
      </c>
      <c r="AK68" s="25" t="s">
        <v>151</v>
      </c>
      <c r="AL68" s="25" t="s">
        <v>150</v>
      </c>
      <c r="AM68" s="25" t="s">
        <v>151</v>
      </c>
      <c r="AN68" s="25" t="s">
        <v>158</v>
      </c>
      <c r="AO68" s="25" t="s">
        <v>159</v>
      </c>
      <c r="AP68" s="25"/>
      <c r="AQ68" s="25"/>
    </row>
    <row r="69" spans="1:43" x14ac:dyDescent="0.2">
      <c r="A69" s="18">
        <v>45169</v>
      </c>
      <c r="B69" s="19" t="s">
        <v>54</v>
      </c>
      <c r="C69" s="20">
        <v>-0.23699999999999999</v>
      </c>
      <c r="D69" s="20">
        <v>-3.4269701092490057E-2</v>
      </c>
      <c r="E69" s="20">
        <v>-0.23399999999999999</v>
      </c>
      <c r="F69" s="20">
        <v>-2.9038166239047758E-2</v>
      </c>
      <c r="G69" s="20">
        <v>-0.23299999999999998</v>
      </c>
      <c r="H69" s="20">
        <v>-3.1981214997518603E-2</v>
      </c>
      <c r="I69" s="20">
        <v>-0.23899999999999999</v>
      </c>
      <c r="J69" s="20">
        <v>-3.6812348474054124E-2</v>
      </c>
      <c r="K69" s="20">
        <v>-0.248</v>
      </c>
      <c r="L69" s="20">
        <v>-3.5884643742319922E-2</v>
      </c>
      <c r="M69" s="20"/>
      <c r="N69" s="20"/>
      <c r="O69" s="20">
        <v>-9.5999999999999974E-2</v>
      </c>
      <c r="P69" s="20">
        <v>-4.235731168636292E-3</v>
      </c>
      <c r="Q69" s="20">
        <v>-0.35899999999999999</v>
      </c>
      <c r="R69" s="20">
        <v>-9.862939053473152E-2</v>
      </c>
      <c r="S69" s="20">
        <v>-0.35899999999999999</v>
      </c>
      <c r="T69" s="20">
        <v>-9.862939053473152E-2</v>
      </c>
      <c r="U69" s="20"/>
      <c r="V69" s="20"/>
      <c r="W69" s="20"/>
      <c r="X69" s="20"/>
      <c r="Y69" s="20"/>
      <c r="Z69" s="20"/>
      <c r="AA69" s="20"/>
      <c r="AB69" s="20"/>
      <c r="AC69" s="20"/>
      <c r="AD69" s="20"/>
      <c r="AH69" s="23">
        <v>45596</v>
      </c>
      <c r="AI69" s="10" t="s">
        <v>42</v>
      </c>
      <c r="AJ69" s="10" t="s">
        <v>43</v>
      </c>
      <c r="AK69" s="10" t="s">
        <v>44</v>
      </c>
      <c r="AL69" s="10" t="s">
        <v>43</v>
      </c>
      <c r="AM69" s="10" t="s">
        <v>44</v>
      </c>
      <c r="AN69" s="10" t="s">
        <v>43</v>
      </c>
      <c r="AO69" s="10" t="s">
        <v>44</v>
      </c>
    </row>
    <row r="70" spans="1:43" x14ac:dyDescent="0.2">
      <c r="A70" s="11">
        <v>45169</v>
      </c>
      <c r="B70" s="12" t="s">
        <v>47</v>
      </c>
      <c r="C70" s="13">
        <v>10370</v>
      </c>
      <c r="D70" s="13">
        <v>11600</v>
      </c>
      <c r="E70" s="13">
        <v>10420</v>
      </c>
      <c r="F70" s="13">
        <v>11920</v>
      </c>
      <c r="G70" s="13">
        <v>10420</v>
      </c>
      <c r="H70" s="13">
        <v>11830</v>
      </c>
      <c r="I70" s="13">
        <v>10340</v>
      </c>
      <c r="J70" s="13">
        <v>11450</v>
      </c>
      <c r="K70" s="13">
        <v>10430</v>
      </c>
      <c r="L70" s="13">
        <v>11640</v>
      </c>
      <c r="M70" s="13"/>
      <c r="N70" s="13"/>
      <c r="O70" s="13">
        <v>10330</v>
      </c>
      <c r="P70" s="13">
        <v>11230</v>
      </c>
      <c r="Q70" s="13">
        <v>9830</v>
      </c>
      <c r="R70" s="13">
        <v>8550</v>
      </c>
      <c r="S70" s="13">
        <v>9830</v>
      </c>
      <c r="T70" s="13">
        <v>8550</v>
      </c>
      <c r="U70" s="13"/>
      <c r="V70" s="13"/>
      <c r="W70" s="13"/>
      <c r="X70" s="13"/>
      <c r="Y70" s="13"/>
      <c r="Z70" s="13"/>
      <c r="AA70" s="13"/>
      <c r="AB70" s="13"/>
      <c r="AC70" s="13"/>
      <c r="AD70" s="13"/>
      <c r="AH70" s="23">
        <v>45596</v>
      </c>
      <c r="AI70" s="10" t="s">
        <v>47</v>
      </c>
      <c r="AJ70" s="10" t="s">
        <v>154</v>
      </c>
      <c r="AK70" s="10" t="s">
        <v>155</v>
      </c>
      <c r="AL70" s="10" t="s">
        <v>50</v>
      </c>
      <c r="AM70" s="10" t="s">
        <v>51</v>
      </c>
      <c r="AN70" s="10" t="s">
        <v>160</v>
      </c>
      <c r="AO70" s="10" t="s">
        <v>161</v>
      </c>
    </row>
    <row r="71" spans="1:43" x14ac:dyDescent="0.2">
      <c r="A71" s="18">
        <v>45169</v>
      </c>
      <c r="B71" s="19" t="s">
        <v>62</v>
      </c>
      <c r="C71" s="20">
        <v>3.6999999999999922E-2</v>
      </c>
      <c r="D71" s="20">
        <v>3.0128962818398941E-2</v>
      </c>
      <c r="E71" s="20">
        <v>4.2000000000000037E-2</v>
      </c>
      <c r="F71" s="20">
        <v>3.5750737198698701E-2</v>
      </c>
      <c r="G71" s="20">
        <v>4.2000000000000037E-2</v>
      </c>
      <c r="H71" s="20">
        <v>3.4181938908834475E-2</v>
      </c>
      <c r="I71" s="20">
        <v>3.400000000000003E-2</v>
      </c>
      <c r="J71" s="20">
        <v>2.7450948334217351E-2</v>
      </c>
      <c r="K71" s="20">
        <v>4.2999999999999927E-2</v>
      </c>
      <c r="L71" s="20">
        <v>3.0838418699731474E-2</v>
      </c>
      <c r="M71" s="20"/>
      <c r="N71" s="20"/>
      <c r="O71" s="20">
        <v>3.2999999999999918E-2</v>
      </c>
      <c r="P71" s="20">
        <v>2.3471965728252053E-2</v>
      </c>
      <c r="Q71" s="20">
        <v>-1.7000000000000015E-2</v>
      </c>
      <c r="R71" s="20">
        <v>-3.084503958610707E-2</v>
      </c>
      <c r="S71" s="20">
        <v>-1.7000000000000015E-2</v>
      </c>
      <c r="T71" s="20">
        <v>-3.084503958610707E-2</v>
      </c>
      <c r="U71" s="20"/>
      <c r="V71" s="20"/>
      <c r="W71" s="20"/>
      <c r="X71" s="20"/>
      <c r="Y71" s="20"/>
      <c r="Z71" s="20"/>
      <c r="AA71" s="20"/>
      <c r="AB71" s="20"/>
      <c r="AC71" s="20"/>
      <c r="AD71" s="20"/>
      <c r="AH71" s="24">
        <v>45596</v>
      </c>
      <c r="AI71" s="25" t="s">
        <v>55</v>
      </c>
      <c r="AJ71" s="25" t="s">
        <v>150</v>
      </c>
      <c r="AK71" s="25" t="s">
        <v>151</v>
      </c>
      <c r="AL71" s="25" t="s">
        <v>162</v>
      </c>
      <c r="AM71" s="25" t="s">
        <v>163</v>
      </c>
      <c r="AN71" s="25" t="s">
        <v>158</v>
      </c>
      <c r="AO71" s="25" t="s">
        <v>159</v>
      </c>
      <c r="AP71" s="25"/>
      <c r="AQ71" s="25"/>
    </row>
    <row r="72" spans="1:43" x14ac:dyDescent="0.2">
      <c r="A72" s="11">
        <v>45169</v>
      </c>
      <c r="B72" s="12" t="s">
        <v>55</v>
      </c>
      <c r="C72" s="13">
        <v>16390</v>
      </c>
      <c r="D72" s="13">
        <v>16040</v>
      </c>
      <c r="E72" s="13">
        <v>16470</v>
      </c>
      <c r="F72" s="13">
        <v>16450</v>
      </c>
      <c r="G72" s="13">
        <v>16490</v>
      </c>
      <c r="H72" s="13">
        <v>16520</v>
      </c>
      <c r="I72" s="13">
        <v>16350</v>
      </c>
      <c r="J72" s="13">
        <v>15840</v>
      </c>
      <c r="K72" s="13">
        <v>16370</v>
      </c>
      <c r="L72" s="13">
        <v>15960</v>
      </c>
      <c r="M72" s="13"/>
      <c r="N72" s="13"/>
      <c r="O72" s="13">
        <v>11710</v>
      </c>
      <c r="P72" s="13">
        <v>12110</v>
      </c>
      <c r="Q72" s="13">
        <v>15840</v>
      </c>
      <c r="R72" s="13">
        <v>12250</v>
      </c>
      <c r="S72" s="13">
        <v>15840</v>
      </c>
      <c r="T72" s="13">
        <v>12250</v>
      </c>
      <c r="U72" s="13"/>
      <c r="V72" s="13"/>
      <c r="W72" s="13"/>
      <c r="X72" s="13"/>
      <c r="Y72" s="13"/>
      <c r="Z72" s="13"/>
      <c r="AA72" s="13"/>
      <c r="AB72" s="13"/>
      <c r="AC72" s="13"/>
      <c r="AD72" s="13"/>
      <c r="AH72" s="23">
        <v>45626</v>
      </c>
      <c r="AI72" s="10" t="s">
        <v>42</v>
      </c>
      <c r="AJ72" s="10" t="s">
        <v>43</v>
      </c>
      <c r="AK72" s="10" t="s">
        <v>44</v>
      </c>
      <c r="AL72" s="10" t="s">
        <v>43</v>
      </c>
      <c r="AM72" s="10" t="s">
        <v>44</v>
      </c>
      <c r="AN72" s="10" t="s">
        <v>43</v>
      </c>
      <c r="AO72" s="10" t="s">
        <v>44</v>
      </c>
    </row>
    <row r="73" spans="1:43" x14ac:dyDescent="0.2">
      <c r="A73" s="27">
        <v>45169</v>
      </c>
      <c r="B73" s="28" t="s">
        <v>69</v>
      </c>
      <c r="C73" s="33">
        <v>0.63900000000000001</v>
      </c>
      <c r="D73" s="33">
        <v>9.9109275119980467E-2</v>
      </c>
      <c r="E73" s="33">
        <v>0.64700000000000002</v>
      </c>
      <c r="F73" s="33">
        <v>0.10467157858588028</v>
      </c>
      <c r="G73" s="33">
        <v>0.64900000000000002</v>
      </c>
      <c r="H73" s="33">
        <v>0.1056101284352664</v>
      </c>
      <c r="I73" s="33">
        <v>0.63500000000000001</v>
      </c>
      <c r="J73" s="33">
        <v>9.6354580632308728E-2</v>
      </c>
      <c r="K73" s="33">
        <v>0.63700000000000001</v>
      </c>
      <c r="L73" s="33">
        <v>9.8010712928828125E-2</v>
      </c>
      <c r="M73" s="33"/>
      <c r="N73" s="33"/>
      <c r="O73" s="33">
        <v>0.17100000000000004</v>
      </c>
      <c r="P73" s="33">
        <v>3.9031773934021352E-2</v>
      </c>
      <c r="Q73" s="33">
        <v>0.58400000000000007</v>
      </c>
      <c r="R73" s="33">
        <v>4.1423126681443989E-2</v>
      </c>
      <c r="S73" s="33">
        <v>0.58400000000000007</v>
      </c>
      <c r="T73" s="33">
        <v>4.1423126681443989E-2</v>
      </c>
      <c r="U73" s="33"/>
      <c r="V73" s="33"/>
      <c r="W73" s="33"/>
      <c r="X73" s="33"/>
      <c r="Y73" s="33"/>
      <c r="Z73" s="33"/>
      <c r="AA73" s="33"/>
      <c r="AB73" s="33"/>
      <c r="AC73" s="33"/>
      <c r="AD73" s="33"/>
      <c r="AH73" s="23">
        <v>45626</v>
      </c>
      <c r="AI73" s="10" t="s">
        <v>47</v>
      </c>
      <c r="AJ73" s="10" t="s">
        <v>164</v>
      </c>
      <c r="AK73" s="10" t="s">
        <v>165</v>
      </c>
      <c r="AL73" s="10" t="s">
        <v>126</v>
      </c>
      <c r="AM73" s="10" t="s">
        <v>127</v>
      </c>
      <c r="AN73" s="10" t="s">
        <v>72</v>
      </c>
      <c r="AO73" s="10" t="s">
        <v>73</v>
      </c>
    </row>
    <row r="74" spans="1:43" x14ac:dyDescent="0.2">
      <c r="A74" s="30">
        <v>45199</v>
      </c>
      <c r="B74" s="31" t="s">
        <v>31</v>
      </c>
      <c r="C74" s="32">
        <v>140</v>
      </c>
      <c r="D74" s="32">
        <v>3570</v>
      </c>
      <c r="E74" s="32">
        <v>140</v>
      </c>
      <c r="F74" s="32">
        <v>3560</v>
      </c>
      <c r="G74" s="32">
        <v>130</v>
      </c>
      <c r="H74" s="32">
        <v>3540</v>
      </c>
      <c r="I74" s="32">
        <v>130</v>
      </c>
      <c r="J74" s="32">
        <v>3540</v>
      </c>
      <c r="K74" s="32">
        <v>120</v>
      </c>
      <c r="L74" s="32">
        <v>3540</v>
      </c>
      <c r="M74" s="32"/>
      <c r="N74" s="32"/>
      <c r="O74" s="32">
        <v>4230</v>
      </c>
      <c r="P74" s="32">
        <v>7340</v>
      </c>
      <c r="Q74" s="32">
        <v>30</v>
      </c>
      <c r="R74" s="32">
        <v>1980</v>
      </c>
      <c r="S74" s="32">
        <v>30</v>
      </c>
      <c r="T74" s="32">
        <v>1980</v>
      </c>
      <c r="U74" s="32"/>
      <c r="V74" s="32"/>
      <c r="W74" s="32"/>
      <c r="X74" s="32"/>
      <c r="Y74" s="32"/>
      <c r="Z74" s="32"/>
      <c r="AA74" s="32"/>
      <c r="AB74" s="32"/>
      <c r="AC74" s="32"/>
      <c r="AD74" s="32"/>
      <c r="AH74" s="24">
        <v>45626</v>
      </c>
      <c r="AI74" s="25" t="s">
        <v>55</v>
      </c>
      <c r="AJ74" s="25" t="s">
        <v>150</v>
      </c>
      <c r="AK74" s="25" t="s">
        <v>151</v>
      </c>
      <c r="AL74" s="25" t="s">
        <v>162</v>
      </c>
      <c r="AM74" s="25" t="s">
        <v>163</v>
      </c>
      <c r="AN74" s="25" t="s">
        <v>158</v>
      </c>
      <c r="AO74" s="25" t="s">
        <v>159</v>
      </c>
      <c r="AP74" s="25"/>
      <c r="AQ74" s="25"/>
    </row>
    <row r="75" spans="1:43" x14ac:dyDescent="0.2">
      <c r="A75" s="18">
        <v>45199</v>
      </c>
      <c r="B75" s="19" t="s">
        <v>41</v>
      </c>
      <c r="C75" s="20">
        <v>-0.98599999999999999</v>
      </c>
      <c r="D75" s="20">
        <v>-0.18617009720454947</v>
      </c>
      <c r="E75" s="20">
        <v>-0.98599999999999999</v>
      </c>
      <c r="F75" s="20">
        <v>-0.1866265360239151</v>
      </c>
      <c r="G75" s="20">
        <v>-0.98699999999999999</v>
      </c>
      <c r="H75" s="20">
        <v>-0.18754249945648649</v>
      </c>
      <c r="I75" s="20">
        <v>-0.98699999999999999</v>
      </c>
      <c r="J75" s="20">
        <v>-0.18754249945648649</v>
      </c>
      <c r="K75" s="20">
        <v>-0.98799999999999999</v>
      </c>
      <c r="L75" s="20">
        <v>-0.18754249945648649</v>
      </c>
      <c r="M75" s="20"/>
      <c r="N75" s="20"/>
      <c r="O75" s="20">
        <v>-0.57699999999999996</v>
      </c>
      <c r="P75" s="20">
        <v>-5.9975415252621622E-2</v>
      </c>
      <c r="Q75" s="20">
        <v>-0.997</v>
      </c>
      <c r="R75" s="20">
        <v>-0.27667572892178482</v>
      </c>
      <c r="S75" s="20">
        <v>-0.997</v>
      </c>
      <c r="T75" s="20">
        <v>-0.27667572892178482</v>
      </c>
      <c r="U75" s="20"/>
      <c r="V75" s="20"/>
      <c r="W75" s="20"/>
      <c r="X75" s="20"/>
      <c r="Y75" s="20"/>
      <c r="Z75" s="20"/>
      <c r="AA75" s="20"/>
      <c r="AB75" s="20"/>
      <c r="AC75" s="20"/>
      <c r="AD75" s="20"/>
      <c r="AH75" s="23">
        <v>45657</v>
      </c>
      <c r="AI75" s="10" t="s">
        <v>42</v>
      </c>
      <c r="AJ75" s="10" t="s">
        <v>43</v>
      </c>
      <c r="AK75" s="10" t="s">
        <v>44</v>
      </c>
      <c r="AL75" s="10" t="s">
        <v>43</v>
      </c>
      <c r="AM75" s="10" t="s">
        <v>44</v>
      </c>
      <c r="AN75" s="10" t="s">
        <v>43</v>
      </c>
      <c r="AO75" s="10" t="s">
        <v>44</v>
      </c>
      <c r="AP75" s="10" t="s">
        <v>166</v>
      </c>
      <c r="AQ75" s="10" t="s">
        <v>167</v>
      </c>
    </row>
    <row r="76" spans="1:43" x14ac:dyDescent="0.2">
      <c r="A76" s="11">
        <v>45199</v>
      </c>
      <c r="B76" s="12" t="s">
        <v>42</v>
      </c>
      <c r="C76" s="13">
        <v>7630</v>
      </c>
      <c r="D76" s="13">
        <v>8400</v>
      </c>
      <c r="E76" s="13">
        <v>7660</v>
      </c>
      <c r="F76" s="13">
        <v>8630</v>
      </c>
      <c r="G76" s="13">
        <v>7670</v>
      </c>
      <c r="H76" s="13">
        <v>8500</v>
      </c>
      <c r="I76" s="13">
        <v>7610</v>
      </c>
      <c r="J76" s="13">
        <v>8290</v>
      </c>
      <c r="K76" s="13">
        <v>7520</v>
      </c>
      <c r="L76" s="13">
        <v>8330</v>
      </c>
      <c r="M76" s="13"/>
      <c r="N76" s="13"/>
      <c r="O76" s="13">
        <v>9040</v>
      </c>
      <c r="P76" s="13">
        <v>9920</v>
      </c>
      <c r="Q76" s="13">
        <v>6410</v>
      </c>
      <c r="R76" s="13">
        <v>5950</v>
      </c>
      <c r="S76" s="13">
        <v>6410</v>
      </c>
      <c r="T76" s="13">
        <v>5950</v>
      </c>
      <c r="U76" s="13"/>
      <c r="V76" s="13"/>
      <c r="W76" s="13"/>
      <c r="X76" s="13"/>
      <c r="Y76" s="13"/>
      <c r="Z76" s="13"/>
      <c r="AA76" s="13"/>
      <c r="AB76" s="13"/>
      <c r="AC76" s="13"/>
      <c r="AD76" s="13"/>
      <c r="AH76" s="23">
        <v>45657</v>
      </c>
      <c r="AI76" s="10" t="s">
        <v>47</v>
      </c>
      <c r="AJ76" s="10" t="s">
        <v>160</v>
      </c>
      <c r="AK76" s="10" t="s">
        <v>161</v>
      </c>
      <c r="AL76" s="10" t="s">
        <v>65</v>
      </c>
      <c r="AM76" s="10" t="s">
        <v>66</v>
      </c>
      <c r="AN76" s="10" t="s">
        <v>132</v>
      </c>
      <c r="AO76" s="10" t="s">
        <v>133</v>
      </c>
      <c r="AP76" s="10" t="s">
        <v>168</v>
      </c>
      <c r="AQ76" s="10" t="s">
        <v>169</v>
      </c>
    </row>
    <row r="77" spans="1:43" x14ac:dyDescent="0.2">
      <c r="A77" s="18">
        <v>45199</v>
      </c>
      <c r="B77" s="19" t="s">
        <v>54</v>
      </c>
      <c r="C77" s="20">
        <v>-0.23699999999999999</v>
      </c>
      <c r="D77" s="20">
        <v>-3.4269701092490057E-2</v>
      </c>
      <c r="E77" s="20">
        <v>-0.23399999999999999</v>
      </c>
      <c r="F77" s="20">
        <v>-2.9038166239047758E-2</v>
      </c>
      <c r="G77" s="20">
        <v>-0.23299999999999998</v>
      </c>
      <c r="H77" s="20">
        <v>-3.1981214997518603E-2</v>
      </c>
      <c r="I77" s="20">
        <v>-0.23899999999999999</v>
      </c>
      <c r="J77" s="20">
        <v>-3.6812348474054124E-2</v>
      </c>
      <c r="K77" s="20">
        <v>-0.248</v>
      </c>
      <c r="L77" s="20">
        <v>-3.5884643742319922E-2</v>
      </c>
      <c r="M77" s="20"/>
      <c r="N77" s="20"/>
      <c r="O77" s="20">
        <v>-9.5999999999999974E-2</v>
      </c>
      <c r="P77" s="20">
        <v>-1.60514471446771E-3</v>
      </c>
      <c r="Q77" s="20">
        <v>-0.35899999999999999</v>
      </c>
      <c r="R77" s="20">
        <v>-9.862939053473152E-2</v>
      </c>
      <c r="S77" s="20">
        <v>-0.35899999999999999</v>
      </c>
      <c r="T77" s="20">
        <v>-9.862939053473152E-2</v>
      </c>
      <c r="U77" s="20"/>
      <c r="V77" s="20"/>
      <c r="W77" s="20"/>
      <c r="X77" s="20"/>
      <c r="Y77" s="20"/>
      <c r="Z77" s="20"/>
      <c r="AA77" s="20"/>
      <c r="AB77" s="20"/>
      <c r="AC77" s="20"/>
      <c r="AD77" s="20"/>
      <c r="AH77" s="24">
        <v>45657</v>
      </c>
      <c r="AI77" s="25" t="s">
        <v>55</v>
      </c>
      <c r="AJ77" s="25" t="s">
        <v>150</v>
      </c>
      <c r="AK77" s="25" t="s">
        <v>151</v>
      </c>
      <c r="AL77" s="25" t="s">
        <v>162</v>
      </c>
      <c r="AM77" s="25" t="s">
        <v>163</v>
      </c>
      <c r="AN77" s="25" t="s">
        <v>158</v>
      </c>
      <c r="AO77" s="25" t="s">
        <v>159</v>
      </c>
      <c r="AP77" s="25" t="s">
        <v>170</v>
      </c>
      <c r="AQ77" s="25" t="s">
        <v>171</v>
      </c>
    </row>
    <row r="78" spans="1:43" x14ac:dyDescent="0.2">
      <c r="A78" s="11">
        <v>45199</v>
      </c>
      <c r="B78" s="12" t="s">
        <v>47</v>
      </c>
      <c r="C78" s="13">
        <v>10370</v>
      </c>
      <c r="D78" s="13">
        <v>11600</v>
      </c>
      <c r="E78" s="13">
        <v>10420</v>
      </c>
      <c r="F78" s="13">
        <v>11920</v>
      </c>
      <c r="G78" s="13">
        <v>10420</v>
      </c>
      <c r="H78" s="13">
        <v>11830</v>
      </c>
      <c r="I78" s="13">
        <v>10340</v>
      </c>
      <c r="J78" s="13">
        <v>11450</v>
      </c>
      <c r="K78" s="13">
        <v>10430</v>
      </c>
      <c r="L78" s="13">
        <v>11640</v>
      </c>
      <c r="M78" s="13"/>
      <c r="N78" s="13"/>
      <c r="O78" s="13">
        <v>10330</v>
      </c>
      <c r="P78" s="13">
        <v>11230</v>
      </c>
      <c r="Q78" s="13">
        <v>9830</v>
      </c>
      <c r="R78" s="13">
        <v>8560</v>
      </c>
      <c r="S78" s="13">
        <v>9830</v>
      </c>
      <c r="T78" s="13">
        <v>8560</v>
      </c>
      <c r="U78" s="13"/>
      <c r="V78" s="13"/>
      <c r="W78" s="13"/>
      <c r="X78" s="13"/>
      <c r="Y78" s="13"/>
      <c r="Z78" s="13"/>
      <c r="AA78" s="13"/>
      <c r="AB78" s="13"/>
      <c r="AC78" s="13"/>
      <c r="AD78" s="13"/>
      <c r="AH78" s="23">
        <v>45688</v>
      </c>
      <c r="AI78" s="10" t="s">
        <v>42</v>
      </c>
      <c r="AJ78" s="10" t="s">
        <v>43</v>
      </c>
      <c r="AK78" s="10" t="s">
        <v>44</v>
      </c>
      <c r="AL78" s="10" t="s">
        <v>43</v>
      </c>
      <c r="AM78" s="10" t="s">
        <v>44</v>
      </c>
      <c r="AN78" s="10" t="s">
        <v>43</v>
      </c>
      <c r="AO78" s="10" t="s">
        <v>44</v>
      </c>
      <c r="AP78" s="10" t="s">
        <v>166</v>
      </c>
      <c r="AQ78" s="10" t="s">
        <v>167</v>
      </c>
    </row>
    <row r="79" spans="1:43" x14ac:dyDescent="0.2">
      <c r="A79" s="18">
        <v>45199</v>
      </c>
      <c r="B79" s="19" t="s">
        <v>62</v>
      </c>
      <c r="C79" s="20">
        <v>3.6999999999999922E-2</v>
      </c>
      <c r="D79" s="20">
        <v>3.0128962818398941E-2</v>
      </c>
      <c r="E79" s="20">
        <v>4.2000000000000037E-2</v>
      </c>
      <c r="F79" s="20">
        <v>3.5750737198698701E-2</v>
      </c>
      <c r="G79" s="20">
        <v>4.2000000000000037E-2</v>
      </c>
      <c r="H79" s="20">
        <v>3.4181938908834475E-2</v>
      </c>
      <c r="I79" s="20">
        <v>3.400000000000003E-2</v>
      </c>
      <c r="J79" s="20">
        <v>2.7450948334217351E-2</v>
      </c>
      <c r="K79" s="20">
        <v>4.2999999999999927E-2</v>
      </c>
      <c r="L79" s="20">
        <v>3.0838418699731474E-2</v>
      </c>
      <c r="M79" s="20"/>
      <c r="N79" s="20"/>
      <c r="O79" s="20">
        <v>3.2999999999999918E-2</v>
      </c>
      <c r="P79" s="20">
        <v>2.3471965728252053E-2</v>
      </c>
      <c r="Q79" s="20">
        <v>-1.7000000000000015E-2</v>
      </c>
      <c r="R79" s="20">
        <v>-3.0618442656866418E-2</v>
      </c>
      <c r="S79" s="20">
        <v>-1.7000000000000015E-2</v>
      </c>
      <c r="T79" s="20">
        <v>-3.0618442656866418E-2</v>
      </c>
      <c r="U79" s="20"/>
      <c r="V79" s="20"/>
      <c r="W79" s="20"/>
      <c r="X79" s="20"/>
      <c r="Y79" s="20"/>
      <c r="Z79" s="20"/>
      <c r="AA79" s="20"/>
      <c r="AB79" s="20"/>
      <c r="AC79" s="20"/>
      <c r="AD79" s="20"/>
      <c r="AH79" s="23">
        <v>45688</v>
      </c>
      <c r="AI79" s="10" t="s">
        <v>47</v>
      </c>
      <c r="AJ79" s="10" t="s">
        <v>172</v>
      </c>
      <c r="AK79" s="10" t="s">
        <v>173</v>
      </c>
      <c r="AL79" s="10" t="s">
        <v>102</v>
      </c>
      <c r="AM79" s="10" t="s">
        <v>103</v>
      </c>
      <c r="AN79" s="10" t="s">
        <v>146</v>
      </c>
      <c r="AO79" s="10" t="s">
        <v>147</v>
      </c>
      <c r="AP79" s="10" t="s">
        <v>168</v>
      </c>
      <c r="AQ79" s="10" t="s">
        <v>169</v>
      </c>
    </row>
    <row r="80" spans="1:43" x14ac:dyDescent="0.2">
      <c r="A80" s="11">
        <v>45199</v>
      </c>
      <c r="B80" s="12" t="s">
        <v>55</v>
      </c>
      <c r="C80" s="13">
        <v>16390</v>
      </c>
      <c r="D80" s="13">
        <v>16040</v>
      </c>
      <c r="E80" s="13">
        <v>16470</v>
      </c>
      <c r="F80" s="13">
        <v>16450</v>
      </c>
      <c r="G80" s="13">
        <v>16490</v>
      </c>
      <c r="H80" s="13">
        <v>16520</v>
      </c>
      <c r="I80" s="13">
        <v>16350</v>
      </c>
      <c r="J80" s="13">
        <v>15840</v>
      </c>
      <c r="K80" s="13">
        <v>16370</v>
      </c>
      <c r="L80" s="13">
        <v>15960</v>
      </c>
      <c r="M80" s="13"/>
      <c r="N80" s="13"/>
      <c r="O80" s="13">
        <v>11710</v>
      </c>
      <c r="P80" s="13">
        <v>12110</v>
      </c>
      <c r="Q80" s="13">
        <v>15840</v>
      </c>
      <c r="R80" s="13">
        <v>12250</v>
      </c>
      <c r="S80" s="13">
        <v>15840</v>
      </c>
      <c r="T80" s="13">
        <v>12250</v>
      </c>
      <c r="U80" s="13"/>
      <c r="V80" s="13"/>
      <c r="W80" s="13"/>
      <c r="X80" s="13"/>
      <c r="Y80" s="13"/>
      <c r="Z80" s="13"/>
      <c r="AA80" s="13"/>
      <c r="AB80" s="13"/>
      <c r="AC80" s="13"/>
      <c r="AD80" s="13"/>
      <c r="AH80" s="24">
        <v>45688</v>
      </c>
      <c r="AI80" s="25" t="s">
        <v>55</v>
      </c>
      <c r="AJ80" s="25" t="s">
        <v>150</v>
      </c>
      <c r="AK80" s="25" t="s">
        <v>151</v>
      </c>
      <c r="AL80" s="25" t="s">
        <v>174</v>
      </c>
      <c r="AM80" s="25" t="s">
        <v>175</v>
      </c>
      <c r="AN80" s="25" t="s">
        <v>158</v>
      </c>
      <c r="AO80" s="25" t="s">
        <v>159</v>
      </c>
      <c r="AP80" s="25" t="s">
        <v>170</v>
      </c>
      <c r="AQ80" s="25" t="s">
        <v>171</v>
      </c>
    </row>
    <row r="81" spans="1:43" x14ac:dyDescent="0.2">
      <c r="A81" s="27">
        <v>45199</v>
      </c>
      <c r="B81" s="28" t="s">
        <v>69</v>
      </c>
      <c r="C81" s="33">
        <v>0.63900000000000001</v>
      </c>
      <c r="D81" s="33">
        <v>9.9109275119980467E-2</v>
      </c>
      <c r="E81" s="33">
        <v>0.64700000000000002</v>
      </c>
      <c r="F81" s="33">
        <v>0.10467157858588028</v>
      </c>
      <c r="G81" s="33">
        <v>0.64900000000000002</v>
      </c>
      <c r="H81" s="33">
        <v>0.1056101284352664</v>
      </c>
      <c r="I81" s="33">
        <v>0.63500000000000001</v>
      </c>
      <c r="J81" s="33">
        <v>9.6354580632308728E-2</v>
      </c>
      <c r="K81" s="33">
        <v>0.63700000000000001</v>
      </c>
      <c r="L81" s="33">
        <v>9.8010712928828125E-2</v>
      </c>
      <c r="M81" s="33"/>
      <c r="N81" s="33"/>
      <c r="O81" s="33">
        <v>0.17100000000000004</v>
      </c>
      <c r="P81" s="33">
        <v>3.9031773934021352E-2</v>
      </c>
      <c r="Q81" s="33">
        <v>0.58400000000000007</v>
      </c>
      <c r="R81" s="33">
        <v>4.1423126681443989E-2</v>
      </c>
      <c r="S81" s="33">
        <v>0.58400000000000007</v>
      </c>
      <c r="T81" s="33">
        <v>4.1423126681443989E-2</v>
      </c>
      <c r="U81" s="33"/>
      <c r="V81" s="33"/>
      <c r="W81" s="33"/>
      <c r="X81" s="33"/>
      <c r="Y81" s="33"/>
      <c r="Z81" s="33"/>
      <c r="AA81" s="33"/>
      <c r="AB81" s="33"/>
      <c r="AC81" s="33"/>
      <c r="AD81" s="33"/>
      <c r="AH81" s="23">
        <v>45716</v>
      </c>
      <c r="AI81" s="10" t="s">
        <v>42</v>
      </c>
      <c r="AJ81" s="10" t="s">
        <v>43</v>
      </c>
      <c r="AK81" s="10" t="s">
        <v>44</v>
      </c>
      <c r="AL81" s="10" t="s">
        <v>43</v>
      </c>
      <c r="AM81" s="10" t="s">
        <v>44</v>
      </c>
      <c r="AN81" s="10" t="s">
        <v>43</v>
      </c>
      <c r="AO81" s="10" t="s">
        <v>44</v>
      </c>
      <c r="AP81" s="10" t="s">
        <v>166</v>
      </c>
      <c r="AQ81" s="10" t="s">
        <v>167</v>
      </c>
    </row>
    <row r="82" spans="1:43" x14ac:dyDescent="0.2">
      <c r="A82" s="30">
        <v>45230</v>
      </c>
      <c r="B82" s="31" t="s">
        <v>31</v>
      </c>
      <c r="C82" s="32">
        <v>130</v>
      </c>
      <c r="D82" s="32">
        <v>3530</v>
      </c>
      <c r="E82" s="32">
        <v>130</v>
      </c>
      <c r="F82" s="32">
        <v>3530</v>
      </c>
      <c r="G82" s="32">
        <v>130</v>
      </c>
      <c r="H82" s="32">
        <v>3530</v>
      </c>
      <c r="I82" s="32">
        <v>130</v>
      </c>
      <c r="J82" s="32">
        <v>3530</v>
      </c>
      <c r="K82" s="32">
        <v>120</v>
      </c>
      <c r="L82" s="32">
        <v>3540</v>
      </c>
      <c r="M82" s="32"/>
      <c r="N82" s="32"/>
      <c r="O82" s="32">
        <v>4160</v>
      </c>
      <c r="P82" s="32">
        <v>7310</v>
      </c>
      <c r="Q82" s="32">
        <v>30</v>
      </c>
      <c r="R82" s="32">
        <v>1980</v>
      </c>
      <c r="S82" s="32">
        <v>30</v>
      </c>
      <c r="T82" s="32">
        <v>1980</v>
      </c>
      <c r="U82" s="32"/>
      <c r="V82" s="32"/>
      <c r="W82" s="32"/>
      <c r="X82" s="32"/>
      <c r="Y82" s="32"/>
      <c r="Z82" s="32"/>
      <c r="AA82" s="32"/>
      <c r="AB82" s="32"/>
      <c r="AC82" s="32"/>
      <c r="AD82" s="32"/>
      <c r="AH82" s="23">
        <v>45716</v>
      </c>
      <c r="AI82" s="10" t="s">
        <v>47</v>
      </c>
      <c r="AJ82" s="10" t="s">
        <v>176</v>
      </c>
      <c r="AK82" s="10" t="s">
        <v>177</v>
      </c>
      <c r="AL82" s="10" t="s">
        <v>146</v>
      </c>
      <c r="AM82" s="10" t="s">
        <v>147</v>
      </c>
      <c r="AN82" s="10" t="s">
        <v>172</v>
      </c>
      <c r="AO82" s="10" t="s">
        <v>173</v>
      </c>
      <c r="AP82" s="10" t="s">
        <v>168</v>
      </c>
      <c r="AQ82" s="10" t="s">
        <v>169</v>
      </c>
    </row>
    <row r="83" spans="1:43" x14ac:dyDescent="0.2">
      <c r="A83" s="18">
        <v>45230</v>
      </c>
      <c r="B83" s="19" t="s">
        <v>41</v>
      </c>
      <c r="C83" s="20">
        <v>-0.98699999999999999</v>
      </c>
      <c r="D83" s="20">
        <v>-0.18800203453596998</v>
      </c>
      <c r="E83" s="20">
        <v>-0.98699999999999999</v>
      </c>
      <c r="F83" s="20">
        <v>-0.18800203453596998</v>
      </c>
      <c r="G83" s="20">
        <v>-0.98699999999999999</v>
      </c>
      <c r="H83" s="20">
        <v>-0.18800203453596998</v>
      </c>
      <c r="I83" s="20">
        <v>-0.98699999999999999</v>
      </c>
      <c r="J83" s="20">
        <v>-0.18800203453596998</v>
      </c>
      <c r="K83" s="20">
        <v>-0.98799999999999999</v>
      </c>
      <c r="L83" s="20">
        <v>-0.18754249945648649</v>
      </c>
      <c r="M83" s="20"/>
      <c r="N83" s="20"/>
      <c r="O83" s="20">
        <v>-0.58400000000000007</v>
      </c>
      <c r="P83" s="20">
        <v>-6.0745087069470349E-2</v>
      </c>
      <c r="Q83" s="20">
        <v>-0.997</v>
      </c>
      <c r="R83" s="20">
        <v>-0.27667572892178482</v>
      </c>
      <c r="S83" s="20">
        <v>-0.997</v>
      </c>
      <c r="T83" s="20">
        <v>-0.27667572892178482</v>
      </c>
      <c r="U83" s="20"/>
      <c r="V83" s="20"/>
      <c r="W83" s="20"/>
      <c r="X83" s="20"/>
      <c r="Y83" s="20"/>
      <c r="Z83" s="20"/>
      <c r="AA83" s="20"/>
      <c r="AB83" s="20"/>
      <c r="AC83" s="20"/>
      <c r="AD83" s="20"/>
      <c r="AH83" s="24">
        <v>45716</v>
      </c>
      <c r="AI83" s="25" t="s">
        <v>55</v>
      </c>
      <c r="AJ83" s="25" t="s">
        <v>178</v>
      </c>
      <c r="AK83" s="25" t="s">
        <v>179</v>
      </c>
      <c r="AL83" s="25" t="s">
        <v>178</v>
      </c>
      <c r="AM83" s="25" t="s">
        <v>179</v>
      </c>
      <c r="AN83" s="25" t="s">
        <v>178</v>
      </c>
      <c r="AO83" s="25" t="s">
        <v>179</v>
      </c>
      <c r="AP83" s="25" t="s">
        <v>170</v>
      </c>
      <c r="AQ83" s="25" t="s">
        <v>171</v>
      </c>
    </row>
    <row r="84" spans="1:43" x14ac:dyDescent="0.2">
      <c r="A84" s="11">
        <v>45230</v>
      </c>
      <c r="B84" s="12" t="s">
        <v>42</v>
      </c>
      <c r="C84" s="13">
        <v>7630</v>
      </c>
      <c r="D84" s="13">
        <v>8400</v>
      </c>
      <c r="E84" s="13">
        <v>7660</v>
      </c>
      <c r="F84" s="13">
        <v>8630</v>
      </c>
      <c r="G84" s="13">
        <v>7670</v>
      </c>
      <c r="H84" s="13">
        <v>8500</v>
      </c>
      <c r="I84" s="13">
        <v>7610</v>
      </c>
      <c r="J84" s="13">
        <v>8290</v>
      </c>
      <c r="K84" s="13">
        <v>7520</v>
      </c>
      <c r="L84" s="13">
        <v>8330</v>
      </c>
      <c r="M84" s="13"/>
      <c r="N84" s="13"/>
      <c r="O84" s="13">
        <v>9040</v>
      </c>
      <c r="P84" s="13">
        <v>9890</v>
      </c>
      <c r="Q84" s="13">
        <v>6410</v>
      </c>
      <c r="R84" s="13">
        <v>5950</v>
      </c>
      <c r="S84" s="13">
        <v>6410</v>
      </c>
      <c r="T84" s="13">
        <v>5950</v>
      </c>
      <c r="U84" s="13"/>
      <c r="V84" s="13"/>
      <c r="W84" s="13"/>
      <c r="X84" s="13"/>
      <c r="Y84" s="13"/>
      <c r="Z84" s="13"/>
      <c r="AA84" s="13"/>
      <c r="AB84" s="13"/>
      <c r="AC84" s="13"/>
      <c r="AD84" s="13"/>
      <c r="AH84" s="23">
        <v>45747</v>
      </c>
      <c r="AI84" s="10" t="s">
        <v>42</v>
      </c>
      <c r="AJ84" s="10" t="s">
        <v>43</v>
      </c>
      <c r="AK84" s="10" t="s">
        <v>44</v>
      </c>
      <c r="AL84" s="10" t="s">
        <v>43</v>
      </c>
      <c r="AM84" s="10" t="s">
        <v>44</v>
      </c>
      <c r="AN84" s="10" t="s">
        <v>43</v>
      </c>
      <c r="AO84" s="10" t="s">
        <v>44</v>
      </c>
      <c r="AP84" s="10" t="s">
        <v>166</v>
      </c>
      <c r="AQ84" s="10" t="s">
        <v>167</v>
      </c>
    </row>
    <row r="85" spans="1:43" x14ac:dyDescent="0.2">
      <c r="A85" s="18">
        <v>45230</v>
      </c>
      <c r="B85" s="19" t="s">
        <v>54</v>
      </c>
      <c r="C85" s="20">
        <v>-0.23699999999999999</v>
      </c>
      <c r="D85" s="20">
        <v>-3.4269701092490057E-2</v>
      </c>
      <c r="E85" s="20">
        <v>-0.23399999999999999</v>
      </c>
      <c r="F85" s="20">
        <v>-2.9038166239047758E-2</v>
      </c>
      <c r="G85" s="20">
        <v>-0.23299999999999998</v>
      </c>
      <c r="H85" s="20">
        <v>-3.1981214997518603E-2</v>
      </c>
      <c r="I85" s="20">
        <v>-0.23899999999999999</v>
      </c>
      <c r="J85" s="20">
        <v>-3.6812348474054124E-2</v>
      </c>
      <c r="K85" s="20">
        <v>-0.248</v>
      </c>
      <c r="L85" s="20">
        <v>-3.5884643742319922E-2</v>
      </c>
      <c r="M85" s="20"/>
      <c r="N85" s="20"/>
      <c r="O85" s="20">
        <v>-9.5999999999999974E-2</v>
      </c>
      <c r="P85" s="20">
        <v>-2.2097443840867204E-3</v>
      </c>
      <c r="Q85" s="20">
        <v>-0.35899999999999999</v>
      </c>
      <c r="R85" s="20">
        <v>-9.862939053473152E-2</v>
      </c>
      <c r="S85" s="20">
        <v>-0.35899999999999999</v>
      </c>
      <c r="T85" s="20">
        <v>-9.862939053473152E-2</v>
      </c>
      <c r="U85" s="20"/>
      <c r="V85" s="20"/>
      <c r="W85" s="20"/>
      <c r="X85" s="20"/>
      <c r="Y85" s="20"/>
      <c r="Z85" s="20"/>
      <c r="AA85" s="20"/>
      <c r="AB85" s="20"/>
      <c r="AC85" s="20"/>
      <c r="AD85" s="20"/>
      <c r="AH85" s="23">
        <v>45747</v>
      </c>
      <c r="AI85" s="10" t="s">
        <v>47</v>
      </c>
      <c r="AJ85" s="10" t="s">
        <v>180</v>
      </c>
      <c r="AK85" s="10" t="s">
        <v>181</v>
      </c>
      <c r="AL85" s="10" t="s">
        <v>132</v>
      </c>
      <c r="AM85" s="10" t="s">
        <v>133</v>
      </c>
      <c r="AN85" s="10" t="s">
        <v>94</v>
      </c>
      <c r="AO85" s="10" t="s">
        <v>95</v>
      </c>
      <c r="AP85" s="10" t="s">
        <v>168</v>
      </c>
      <c r="AQ85" s="10" t="s">
        <v>169</v>
      </c>
    </row>
    <row r="86" spans="1:43" x14ac:dyDescent="0.2">
      <c r="A86" s="11">
        <v>45230</v>
      </c>
      <c r="B86" s="12" t="s">
        <v>47</v>
      </c>
      <c r="C86" s="13">
        <v>10370</v>
      </c>
      <c r="D86" s="13">
        <v>11600</v>
      </c>
      <c r="E86" s="13">
        <v>10420</v>
      </c>
      <c r="F86" s="13">
        <v>11920</v>
      </c>
      <c r="G86" s="13">
        <v>10420</v>
      </c>
      <c r="H86" s="13">
        <v>11830</v>
      </c>
      <c r="I86" s="13">
        <v>10340</v>
      </c>
      <c r="J86" s="13">
        <v>11450</v>
      </c>
      <c r="K86" s="13">
        <v>10430</v>
      </c>
      <c r="L86" s="13">
        <v>11640</v>
      </c>
      <c r="M86" s="13"/>
      <c r="N86" s="13"/>
      <c r="O86" s="13">
        <v>10330</v>
      </c>
      <c r="P86" s="13">
        <v>11230</v>
      </c>
      <c r="Q86" s="13">
        <v>9830</v>
      </c>
      <c r="R86" s="13">
        <v>8640</v>
      </c>
      <c r="S86" s="13">
        <v>9830</v>
      </c>
      <c r="T86" s="13">
        <v>8640</v>
      </c>
      <c r="U86" s="13"/>
      <c r="V86" s="13"/>
      <c r="W86" s="13"/>
      <c r="X86" s="13"/>
      <c r="Y86" s="13"/>
      <c r="Z86" s="13"/>
      <c r="AA86" s="13"/>
      <c r="AB86" s="13"/>
      <c r="AC86" s="13"/>
      <c r="AD86" s="13"/>
      <c r="AH86" s="24">
        <v>45747</v>
      </c>
      <c r="AI86" s="25" t="s">
        <v>55</v>
      </c>
      <c r="AJ86" s="25" t="s">
        <v>182</v>
      </c>
      <c r="AK86" s="25" t="s">
        <v>183</v>
      </c>
      <c r="AL86" s="25" t="s">
        <v>182</v>
      </c>
      <c r="AM86" s="25" t="s">
        <v>183</v>
      </c>
      <c r="AN86" s="25" t="s">
        <v>182</v>
      </c>
      <c r="AO86" s="25" t="s">
        <v>183</v>
      </c>
      <c r="AP86" s="25" t="s">
        <v>170</v>
      </c>
      <c r="AQ86" s="25" t="s">
        <v>171</v>
      </c>
    </row>
    <row r="87" spans="1:43" x14ac:dyDescent="0.2">
      <c r="A87" s="18">
        <v>45230</v>
      </c>
      <c r="B87" s="19" t="s">
        <v>62</v>
      </c>
      <c r="C87" s="20">
        <v>3.6999999999999922E-2</v>
      </c>
      <c r="D87" s="20">
        <v>3.0128962818398941E-2</v>
      </c>
      <c r="E87" s="20">
        <v>4.2000000000000037E-2</v>
      </c>
      <c r="F87" s="20">
        <v>3.5750737198698701E-2</v>
      </c>
      <c r="G87" s="20">
        <v>4.2000000000000037E-2</v>
      </c>
      <c r="H87" s="20">
        <v>3.4181938908834475E-2</v>
      </c>
      <c r="I87" s="20">
        <v>3.400000000000003E-2</v>
      </c>
      <c r="J87" s="20">
        <v>2.7450948334217351E-2</v>
      </c>
      <c r="K87" s="20">
        <v>4.2999999999999927E-2</v>
      </c>
      <c r="L87" s="20">
        <v>3.0838418699731474E-2</v>
      </c>
      <c r="M87" s="20"/>
      <c r="N87" s="20"/>
      <c r="O87" s="20">
        <v>3.2999999999999918E-2</v>
      </c>
      <c r="P87" s="20">
        <v>2.3471965728252053E-2</v>
      </c>
      <c r="Q87" s="20">
        <v>-1.7000000000000015E-2</v>
      </c>
      <c r="R87" s="20">
        <v>-2.8813250339592367E-2</v>
      </c>
      <c r="S87" s="20">
        <v>-1.7000000000000015E-2</v>
      </c>
      <c r="T87" s="20">
        <v>-2.8813250339592367E-2</v>
      </c>
      <c r="U87" s="20"/>
      <c r="V87" s="20"/>
      <c r="W87" s="20"/>
      <c r="X87" s="20"/>
      <c r="Y87" s="20"/>
      <c r="Z87" s="20"/>
      <c r="AA87" s="20"/>
      <c r="AB87" s="20"/>
      <c r="AC87" s="20"/>
      <c r="AD87" s="20"/>
      <c r="AH87" s="23">
        <v>45777</v>
      </c>
      <c r="AI87" s="10" t="s">
        <v>42</v>
      </c>
      <c r="AJ87" s="10" t="s">
        <v>184</v>
      </c>
      <c r="AK87" s="10" t="s">
        <v>185</v>
      </c>
      <c r="AL87" s="10" t="s">
        <v>186</v>
      </c>
      <c r="AM87" s="10" t="s">
        <v>187</v>
      </c>
      <c r="AN87" s="10" t="s">
        <v>188</v>
      </c>
      <c r="AO87" s="10" t="s">
        <v>189</v>
      </c>
      <c r="AP87" s="10" t="s">
        <v>166</v>
      </c>
      <c r="AQ87" s="10" t="s">
        <v>167</v>
      </c>
    </row>
    <row r="88" spans="1:43" x14ac:dyDescent="0.2">
      <c r="A88" s="11">
        <v>45230</v>
      </c>
      <c r="B88" s="12" t="s">
        <v>55</v>
      </c>
      <c r="C88" s="13">
        <v>16390</v>
      </c>
      <c r="D88" s="13">
        <v>16260</v>
      </c>
      <c r="E88" s="13">
        <v>16470</v>
      </c>
      <c r="F88" s="13">
        <v>16680</v>
      </c>
      <c r="G88" s="13">
        <v>16490</v>
      </c>
      <c r="H88" s="13">
        <v>16750</v>
      </c>
      <c r="I88" s="13">
        <v>16350</v>
      </c>
      <c r="J88" s="13">
        <v>16060</v>
      </c>
      <c r="K88" s="13">
        <v>16370</v>
      </c>
      <c r="L88" s="13">
        <v>16150</v>
      </c>
      <c r="M88" s="13"/>
      <c r="N88" s="13"/>
      <c r="O88" s="13">
        <v>11710</v>
      </c>
      <c r="P88" s="13">
        <v>12110</v>
      </c>
      <c r="Q88" s="13">
        <v>15840</v>
      </c>
      <c r="R88" s="13">
        <v>12250</v>
      </c>
      <c r="S88" s="13">
        <v>15840</v>
      </c>
      <c r="T88" s="13">
        <v>12250</v>
      </c>
      <c r="U88" s="13"/>
      <c r="V88" s="13"/>
      <c r="W88" s="13"/>
      <c r="X88" s="13"/>
      <c r="Y88" s="13"/>
      <c r="Z88" s="13"/>
      <c r="AA88" s="13"/>
      <c r="AB88" s="13"/>
      <c r="AC88" s="13"/>
      <c r="AD88" s="13"/>
      <c r="AH88" s="23">
        <v>45777</v>
      </c>
      <c r="AI88" s="10" t="s">
        <v>47</v>
      </c>
      <c r="AJ88" s="10" t="s">
        <v>156</v>
      </c>
      <c r="AK88" s="10" t="s">
        <v>157</v>
      </c>
      <c r="AL88" s="10" t="s">
        <v>176</v>
      </c>
      <c r="AM88" s="10" t="s">
        <v>177</v>
      </c>
      <c r="AN88" s="10" t="s">
        <v>102</v>
      </c>
      <c r="AO88" s="10" t="s">
        <v>103</v>
      </c>
      <c r="AP88" s="10" t="s">
        <v>168</v>
      </c>
      <c r="AQ88" s="10" t="s">
        <v>169</v>
      </c>
    </row>
    <row r="89" spans="1:43" x14ac:dyDescent="0.2">
      <c r="A89" s="27">
        <v>45230</v>
      </c>
      <c r="B89" s="28" t="s">
        <v>69</v>
      </c>
      <c r="C89" s="33">
        <v>0.63900000000000001</v>
      </c>
      <c r="D89" s="33">
        <v>0.10210788170709462</v>
      </c>
      <c r="E89" s="33">
        <v>0.64700000000000002</v>
      </c>
      <c r="F89" s="33">
        <v>0.10774349718301712</v>
      </c>
      <c r="G89" s="33">
        <v>0.64900000000000002</v>
      </c>
      <c r="H89" s="33">
        <v>0.10867170108107893</v>
      </c>
      <c r="I89" s="33">
        <v>0.63500000000000001</v>
      </c>
      <c r="J89" s="33">
        <v>9.9383230606438833E-2</v>
      </c>
      <c r="K89" s="33">
        <v>0.63700000000000001</v>
      </c>
      <c r="L89" s="33">
        <v>0.10061266323680718</v>
      </c>
      <c r="M89" s="33"/>
      <c r="N89" s="33"/>
      <c r="O89" s="33">
        <v>0.17100000000000004</v>
      </c>
      <c r="P89" s="33">
        <v>3.9031773934021352E-2</v>
      </c>
      <c r="Q89" s="33">
        <v>0.58400000000000007</v>
      </c>
      <c r="R89" s="33">
        <v>4.1423126681443989E-2</v>
      </c>
      <c r="S89" s="33">
        <v>0.58400000000000007</v>
      </c>
      <c r="T89" s="33">
        <v>4.1423126681443989E-2</v>
      </c>
      <c r="U89" s="33"/>
      <c r="V89" s="33"/>
      <c r="W89" s="33"/>
      <c r="X89" s="33"/>
      <c r="Y89" s="33"/>
      <c r="Z89" s="33"/>
      <c r="AA89" s="33"/>
      <c r="AB89" s="33"/>
      <c r="AC89" s="33"/>
      <c r="AD89" s="33"/>
      <c r="AH89" s="24">
        <v>45777</v>
      </c>
      <c r="AI89" s="25" t="s">
        <v>55</v>
      </c>
      <c r="AJ89" s="25" t="s">
        <v>182</v>
      </c>
      <c r="AK89" s="25" t="s">
        <v>183</v>
      </c>
      <c r="AL89" s="25" t="s">
        <v>182</v>
      </c>
      <c r="AM89" s="25" t="s">
        <v>183</v>
      </c>
      <c r="AN89" s="25" t="s">
        <v>182</v>
      </c>
      <c r="AO89" s="25" t="s">
        <v>183</v>
      </c>
      <c r="AP89" s="25" t="s">
        <v>170</v>
      </c>
      <c r="AQ89" s="25" t="s">
        <v>171</v>
      </c>
    </row>
    <row r="90" spans="1:43" x14ac:dyDescent="0.2">
      <c r="A90" s="30">
        <v>45260</v>
      </c>
      <c r="B90" s="31" t="s">
        <v>31</v>
      </c>
      <c r="C90" s="32">
        <v>130</v>
      </c>
      <c r="D90" s="32">
        <v>3530</v>
      </c>
      <c r="E90" s="32">
        <v>130</v>
      </c>
      <c r="F90" s="32">
        <v>3530</v>
      </c>
      <c r="G90" s="32">
        <v>130</v>
      </c>
      <c r="H90" s="32">
        <v>3530</v>
      </c>
      <c r="I90" s="32">
        <v>130</v>
      </c>
      <c r="J90" s="32">
        <v>3530</v>
      </c>
      <c r="K90" s="32">
        <v>120</v>
      </c>
      <c r="L90" s="32">
        <v>3540</v>
      </c>
      <c r="M90" s="32"/>
      <c r="N90" s="32"/>
      <c r="O90" s="32">
        <v>4160</v>
      </c>
      <c r="P90" s="32">
        <v>7310</v>
      </c>
      <c r="Q90" s="32">
        <v>30</v>
      </c>
      <c r="R90" s="32">
        <v>1980</v>
      </c>
      <c r="S90" s="32">
        <v>30</v>
      </c>
      <c r="T90" s="32">
        <v>1980</v>
      </c>
      <c r="U90" s="32"/>
      <c r="V90" s="32"/>
      <c r="W90" s="32"/>
      <c r="X90" s="32"/>
      <c r="Y90" s="32"/>
      <c r="Z90" s="32"/>
      <c r="AA90" s="32"/>
      <c r="AB90" s="32"/>
      <c r="AC90" s="32"/>
      <c r="AD90" s="32"/>
      <c r="AH90" s="23">
        <v>45808</v>
      </c>
      <c r="AI90" s="10" t="s">
        <v>42</v>
      </c>
      <c r="AJ90" s="10" t="s">
        <v>184</v>
      </c>
      <c r="AK90" s="10" t="s">
        <v>185</v>
      </c>
      <c r="AL90" s="10" t="s">
        <v>186</v>
      </c>
      <c r="AM90" s="10" t="s">
        <v>187</v>
      </c>
      <c r="AN90" s="10" t="s">
        <v>184</v>
      </c>
      <c r="AO90" s="10" t="s">
        <v>185</v>
      </c>
      <c r="AP90" s="10" t="s">
        <v>166</v>
      </c>
      <c r="AQ90" s="10" t="s">
        <v>167</v>
      </c>
    </row>
    <row r="91" spans="1:43" x14ac:dyDescent="0.2">
      <c r="A91" s="18">
        <v>45260</v>
      </c>
      <c r="B91" s="19" t="s">
        <v>41</v>
      </c>
      <c r="C91" s="20">
        <v>-0.98699999999999999</v>
      </c>
      <c r="D91" s="20">
        <v>-0.18800203453596998</v>
      </c>
      <c r="E91" s="20">
        <v>-0.98699999999999999</v>
      </c>
      <c r="F91" s="20">
        <v>-0.18800203453596998</v>
      </c>
      <c r="G91" s="20">
        <v>-0.98699999999999999</v>
      </c>
      <c r="H91" s="20">
        <v>-0.18800203453596998</v>
      </c>
      <c r="I91" s="20">
        <v>-0.98699999999999999</v>
      </c>
      <c r="J91" s="20">
        <v>-0.18800203453596998</v>
      </c>
      <c r="K91" s="20">
        <v>-0.98799999999999999</v>
      </c>
      <c r="L91" s="20">
        <v>-0.18754249945648649</v>
      </c>
      <c r="M91" s="20"/>
      <c r="N91" s="20"/>
      <c r="O91" s="20">
        <v>-0.58400000000000007</v>
      </c>
      <c r="P91" s="20">
        <v>-6.0745087069470349E-2</v>
      </c>
      <c r="Q91" s="20">
        <v>-0.997</v>
      </c>
      <c r="R91" s="20">
        <v>-0.27667572892178482</v>
      </c>
      <c r="S91" s="20">
        <v>-0.997</v>
      </c>
      <c r="T91" s="20">
        <v>-0.27667572892178482</v>
      </c>
      <c r="U91" s="20"/>
      <c r="V91" s="20"/>
      <c r="W91" s="20"/>
      <c r="X91" s="20"/>
      <c r="Y91" s="20"/>
      <c r="Z91" s="20"/>
      <c r="AA91" s="20"/>
      <c r="AB91" s="20"/>
      <c r="AC91" s="20"/>
      <c r="AD91" s="20"/>
      <c r="AH91" s="23">
        <v>45808</v>
      </c>
      <c r="AI91" s="10" t="s">
        <v>47</v>
      </c>
      <c r="AJ91" s="10" t="s">
        <v>190</v>
      </c>
      <c r="AK91" s="10" t="s">
        <v>191</v>
      </c>
      <c r="AL91" s="10" t="s">
        <v>86</v>
      </c>
      <c r="AM91" s="10" t="s">
        <v>87</v>
      </c>
      <c r="AN91" s="10" t="s">
        <v>86</v>
      </c>
      <c r="AO91" s="10" t="s">
        <v>87</v>
      </c>
      <c r="AP91" s="10" t="s">
        <v>168</v>
      </c>
      <c r="AQ91" s="10" t="s">
        <v>169</v>
      </c>
    </row>
    <row r="92" spans="1:43" x14ac:dyDescent="0.2">
      <c r="A92" s="11">
        <v>45260</v>
      </c>
      <c r="B92" s="12" t="s">
        <v>42</v>
      </c>
      <c r="C92" s="13">
        <v>7630</v>
      </c>
      <c r="D92" s="13">
        <v>8400</v>
      </c>
      <c r="E92" s="13">
        <v>7660</v>
      </c>
      <c r="F92" s="13">
        <v>8630</v>
      </c>
      <c r="G92" s="13">
        <v>7670</v>
      </c>
      <c r="H92" s="13">
        <v>8500</v>
      </c>
      <c r="I92" s="13">
        <v>7610</v>
      </c>
      <c r="J92" s="13">
        <v>8290</v>
      </c>
      <c r="K92" s="13">
        <v>7520</v>
      </c>
      <c r="L92" s="13">
        <v>8330</v>
      </c>
      <c r="M92" s="13"/>
      <c r="N92" s="13"/>
      <c r="O92" s="13">
        <v>9040</v>
      </c>
      <c r="P92" s="13">
        <v>10080</v>
      </c>
      <c r="Q92" s="13">
        <v>6410</v>
      </c>
      <c r="R92" s="13">
        <v>5950</v>
      </c>
      <c r="S92" s="13">
        <v>6410</v>
      </c>
      <c r="T92" s="13">
        <v>5950</v>
      </c>
      <c r="U92" s="13"/>
      <c r="V92" s="13"/>
      <c r="W92" s="13"/>
      <c r="X92" s="13"/>
      <c r="Y92" s="13"/>
      <c r="Z92" s="13"/>
      <c r="AA92" s="13"/>
      <c r="AB92" s="13"/>
      <c r="AC92" s="13"/>
      <c r="AD92" s="13"/>
      <c r="AH92" s="24">
        <v>45808</v>
      </c>
      <c r="AI92" s="25" t="s">
        <v>55</v>
      </c>
      <c r="AJ92" s="25" t="s">
        <v>182</v>
      </c>
      <c r="AK92" s="25" t="s">
        <v>183</v>
      </c>
      <c r="AL92" s="25" t="s">
        <v>182</v>
      </c>
      <c r="AM92" s="25" t="s">
        <v>183</v>
      </c>
      <c r="AN92" s="25" t="s">
        <v>182</v>
      </c>
      <c r="AO92" s="25" t="s">
        <v>183</v>
      </c>
      <c r="AP92" s="25" t="s">
        <v>170</v>
      </c>
      <c r="AQ92" s="25" t="s">
        <v>171</v>
      </c>
    </row>
    <row r="93" spans="1:43" x14ac:dyDescent="0.2">
      <c r="A93" s="18">
        <v>45260</v>
      </c>
      <c r="B93" s="19" t="s">
        <v>54</v>
      </c>
      <c r="C93" s="20">
        <v>-0.23699999999999999</v>
      </c>
      <c r="D93" s="20">
        <v>-3.4269701092490057E-2</v>
      </c>
      <c r="E93" s="20">
        <v>-0.23399999999999999</v>
      </c>
      <c r="F93" s="20">
        <v>-2.9038166239047758E-2</v>
      </c>
      <c r="G93" s="20">
        <v>-0.23299999999999998</v>
      </c>
      <c r="H93" s="20">
        <v>-3.1981214997518603E-2</v>
      </c>
      <c r="I93" s="20">
        <v>-0.23899999999999999</v>
      </c>
      <c r="J93" s="20">
        <v>-3.6812348474054124E-2</v>
      </c>
      <c r="K93" s="20">
        <v>-0.248</v>
      </c>
      <c r="L93" s="20">
        <v>-3.5884643742319922E-2</v>
      </c>
      <c r="M93" s="20"/>
      <c r="N93" s="20"/>
      <c r="O93" s="20">
        <v>-9.5999999999999974E-2</v>
      </c>
      <c r="P93" s="20">
        <v>1.5949044392058465E-3</v>
      </c>
      <c r="Q93" s="20">
        <v>-0.35899999999999999</v>
      </c>
      <c r="R93" s="20">
        <v>-9.862939053473152E-2</v>
      </c>
      <c r="S93" s="20">
        <v>-0.35899999999999999</v>
      </c>
      <c r="T93" s="20">
        <v>-9.862939053473152E-2</v>
      </c>
      <c r="U93" s="20"/>
      <c r="V93" s="20"/>
      <c r="W93" s="20"/>
      <c r="X93" s="20"/>
      <c r="Y93" s="20"/>
      <c r="Z93" s="20"/>
      <c r="AA93" s="20"/>
      <c r="AB93" s="20"/>
      <c r="AC93" s="20"/>
      <c r="AD93" s="20"/>
      <c r="AH93" s="23">
        <v>45838</v>
      </c>
      <c r="AI93" s="10" t="s">
        <v>42</v>
      </c>
      <c r="AJ93" s="10" t="s">
        <v>184</v>
      </c>
      <c r="AK93" s="10" t="s">
        <v>185</v>
      </c>
      <c r="AL93" s="10" t="s">
        <v>186</v>
      </c>
      <c r="AM93" s="10" t="s">
        <v>187</v>
      </c>
      <c r="AN93" s="10" t="s">
        <v>184</v>
      </c>
      <c r="AO93" s="10" t="s">
        <v>185</v>
      </c>
      <c r="AP93" s="10" t="s">
        <v>166</v>
      </c>
      <c r="AQ93" s="10" t="s">
        <v>167</v>
      </c>
    </row>
    <row r="94" spans="1:43" x14ac:dyDescent="0.2">
      <c r="A94" s="11">
        <v>45260</v>
      </c>
      <c r="B94" s="12" t="s">
        <v>47</v>
      </c>
      <c r="C94" s="13">
        <v>10370</v>
      </c>
      <c r="D94" s="13">
        <v>11640</v>
      </c>
      <c r="E94" s="13">
        <v>10420</v>
      </c>
      <c r="F94" s="13">
        <v>11960</v>
      </c>
      <c r="G94" s="13">
        <v>10420</v>
      </c>
      <c r="H94" s="13">
        <v>11900</v>
      </c>
      <c r="I94" s="13">
        <v>10340</v>
      </c>
      <c r="J94" s="13">
        <v>11490</v>
      </c>
      <c r="K94" s="13">
        <v>10430</v>
      </c>
      <c r="L94" s="13">
        <v>11710</v>
      </c>
      <c r="M94" s="13"/>
      <c r="N94" s="13"/>
      <c r="O94" s="13">
        <v>10330</v>
      </c>
      <c r="P94" s="13">
        <v>11230</v>
      </c>
      <c r="Q94" s="13">
        <v>9980</v>
      </c>
      <c r="R94" s="13">
        <v>8650</v>
      </c>
      <c r="S94" s="13">
        <v>9980</v>
      </c>
      <c r="T94" s="13">
        <v>8650</v>
      </c>
      <c r="U94" s="13"/>
      <c r="V94" s="13"/>
      <c r="W94" s="13"/>
      <c r="X94" s="13"/>
      <c r="Y94" s="13"/>
      <c r="Z94" s="13"/>
      <c r="AA94" s="13"/>
      <c r="AB94" s="13"/>
      <c r="AC94" s="13"/>
      <c r="AD94" s="13"/>
      <c r="AH94" s="23">
        <v>45838</v>
      </c>
      <c r="AI94" s="10" t="s">
        <v>47</v>
      </c>
      <c r="AJ94" s="10" t="s">
        <v>58</v>
      </c>
      <c r="AK94" s="10" t="s">
        <v>59</v>
      </c>
      <c r="AL94" s="10" t="s">
        <v>172</v>
      </c>
      <c r="AM94" s="10" t="s">
        <v>173</v>
      </c>
      <c r="AN94" s="10" t="s">
        <v>176</v>
      </c>
      <c r="AO94" s="10" t="s">
        <v>177</v>
      </c>
      <c r="AP94" s="10" t="s">
        <v>168</v>
      </c>
      <c r="AQ94" s="10" t="s">
        <v>169</v>
      </c>
    </row>
    <row r="95" spans="1:43" x14ac:dyDescent="0.2">
      <c r="A95" s="18">
        <v>45260</v>
      </c>
      <c r="B95" s="19" t="s">
        <v>62</v>
      </c>
      <c r="C95" s="20">
        <v>3.6999999999999922E-2</v>
      </c>
      <c r="D95" s="20">
        <v>3.0838418699731474E-2</v>
      </c>
      <c r="E95" s="20">
        <v>4.2000000000000037E-2</v>
      </c>
      <c r="F95" s="20">
        <v>3.6444940729164932E-2</v>
      </c>
      <c r="G95" s="20">
        <v>4.2000000000000037E-2</v>
      </c>
      <c r="H95" s="20">
        <v>3.5402936335428681E-2</v>
      </c>
      <c r="I95" s="20">
        <v>3.400000000000003E-2</v>
      </c>
      <c r="J95" s="20">
        <v>2.8167816953318159E-2</v>
      </c>
      <c r="K95" s="20">
        <v>4.2999999999999927E-2</v>
      </c>
      <c r="L95" s="20">
        <v>3.2075287005439934E-2</v>
      </c>
      <c r="M95" s="20"/>
      <c r="N95" s="20"/>
      <c r="O95" s="20">
        <v>3.2999999999999918E-2</v>
      </c>
      <c r="P95" s="20">
        <v>2.3471965728252053E-2</v>
      </c>
      <c r="Q95" s="20">
        <v>-2.0000000000000018E-3</v>
      </c>
      <c r="R95" s="20">
        <v>-2.8588542599279565E-2</v>
      </c>
      <c r="S95" s="20">
        <v>-2.0000000000000018E-3</v>
      </c>
      <c r="T95" s="20">
        <v>-2.8588542599279565E-2</v>
      </c>
      <c r="U95" s="20"/>
      <c r="V95" s="20"/>
      <c r="W95" s="20"/>
      <c r="X95" s="20"/>
      <c r="Y95" s="20"/>
      <c r="Z95" s="20"/>
      <c r="AA95" s="20"/>
      <c r="AB95" s="20"/>
      <c r="AC95" s="20"/>
      <c r="AD95" s="20"/>
      <c r="AH95" s="24">
        <v>45838</v>
      </c>
      <c r="AI95" s="25" t="s">
        <v>55</v>
      </c>
      <c r="AJ95" s="25" t="s">
        <v>182</v>
      </c>
      <c r="AK95" s="25" t="s">
        <v>183</v>
      </c>
      <c r="AL95" s="25" t="s">
        <v>182</v>
      </c>
      <c r="AM95" s="25" t="s">
        <v>183</v>
      </c>
      <c r="AN95" s="25" t="s">
        <v>182</v>
      </c>
      <c r="AO95" s="25" t="s">
        <v>183</v>
      </c>
      <c r="AP95" s="25" t="s">
        <v>170</v>
      </c>
      <c r="AQ95" s="25" t="s">
        <v>171</v>
      </c>
    </row>
    <row r="96" spans="1:43" x14ac:dyDescent="0.2">
      <c r="A96" s="11">
        <v>45260</v>
      </c>
      <c r="B96" s="12" t="s">
        <v>55</v>
      </c>
      <c r="C96" s="13">
        <v>16390</v>
      </c>
      <c r="D96" s="13">
        <v>16390</v>
      </c>
      <c r="E96" s="13">
        <v>16470</v>
      </c>
      <c r="F96" s="13">
        <v>16810</v>
      </c>
      <c r="G96" s="13">
        <v>16490</v>
      </c>
      <c r="H96" s="13">
        <v>16880</v>
      </c>
      <c r="I96" s="13">
        <v>16350</v>
      </c>
      <c r="J96" s="13">
        <v>16190</v>
      </c>
      <c r="K96" s="13">
        <v>16370</v>
      </c>
      <c r="L96" s="13">
        <v>16290</v>
      </c>
      <c r="M96" s="13"/>
      <c r="N96" s="13"/>
      <c r="O96" s="13">
        <v>11710</v>
      </c>
      <c r="P96" s="13">
        <v>12140</v>
      </c>
      <c r="Q96" s="13">
        <v>15840</v>
      </c>
      <c r="R96" s="13">
        <v>12250</v>
      </c>
      <c r="S96" s="13">
        <v>15840</v>
      </c>
      <c r="T96" s="13">
        <v>12250</v>
      </c>
      <c r="U96" s="13"/>
      <c r="V96" s="13"/>
      <c r="W96" s="13"/>
      <c r="X96" s="13"/>
      <c r="Y96" s="13"/>
      <c r="Z96" s="13"/>
      <c r="AA96" s="13"/>
      <c r="AB96" s="13"/>
      <c r="AC96" s="13"/>
      <c r="AD96" s="13"/>
      <c r="AH96" s="23">
        <v>45869</v>
      </c>
      <c r="AI96" s="10" t="s">
        <v>42</v>
      </c>
      <c r="AJ96" s="10" t="s">
        <v>184</v>
      </c>
      <c r="AK96" s="10" t="s">
        <v>185</v>
      </c>
      <c r="AL96" s="10" t="s">
        <v>186</v>
      </c>
      <c r="AM96" s="10" t="s">
        <v>187</v>
      </c>
      <c r="AN96" s="10" t="s">
        <v>184</v>
      </c>
      <c r="AO96" s="10" t="s">
        <v>185</v>
      </c>
      <c r="AP96" s="10" t="s">
        <v>166</v>
      </c>
      <c r="AQ96" s="10" t="s">
        <v>167</v>
      </c>
    </row>
    <row r="97" spans="1:43" x14ac:dyDescent="0.2">
      <c r="A97" s="27">
        <v>45260</v>
      </c>
      <c r="B97" s="28" t="s">
        <v>69</v>
      </c>
      <c r="C97" s="33">
        <v>0.63900000000000001</v>
      </c>
      <c r="D97" s="33">
        <v>0.10386456086410978</v>
      </c>
      <c r="E97" s="33">
        <v>0.64700000000000002</v>
      </c>
      <c r="F97" s="33">
        <v>0.10946483772265636</v>
      </c>
      <c r="G97" s="33">
        <v>0.64900000000000002</v>
      </c>
      <c r="H97" s="33">
        <v>0.11038730649536754</v>
      </c>
      <c r="I97" s="33">
        <v>0.63500000000000001</v>
      </c>
      <c r="J97" s="33">
        <v>0.10115731903399472</v>
      </c>
      <c r="K97" s="33">
        <v>0.63700000000000001</v>
      </c>
      <c r="L97" s="33">
        <v>0.1025142637798615</v>
      </c>
      <c r="M97" s="33"/>
      <c r="N97" s="33"/>
      <c r="O97" s="33">
        <v>0.17100000000000004</v>
      </c>
      <c r="P97" s="33">
        <v>3.9546061485375761E-2</v>
      </c>
      <c r="Q97" s="33">
        <v>0.58400000000000007</v>
      </c>
      <c r="R97" s="33">
        <v>4.1423126681443989E-2</v>
      </c>
      <c r="S97" s="33">
        <v>0.58400000000000007</v>
      </c>
      <c r="T97" s="33">
        <v>4.1423126681443989E-2</v>
      </c>
      <c r="U97" s="33"/>
      <c r="V97" s="33"/>
      <c r="W97" s="33"/>
      <c r="X97" s="33"/>
      <c r="Y97" s="33"/>
      <c r="Z97" s="33"/>
      <c r="AA97" s="33"/>
      <c r="AB97" s="33"/>
      <c r="AC97" s="33"/>
      <c r="AD97" s="33"/>
      <c r="AH97" s="23">
        <v>45869</v>
      </c>
      <c r="AI97" s="10" t="s">
        <v>47</v>
      </c>
      <c r="AJ97" s="10" t="s">
        <v>192</v>
      </c>
      <c r="AK97" s="10" t="s">
        <v>193</v>
      </c>
      <c r="AL97" s="10" t="s">
        <v>58</v>
      </c>
      <c r="AM97" s="10" t="s">
        <v>59</v>
      </c>
      <c r="AN97" s="10" t="s">
        <v>194</v>
      </c>
      <c r="AO97" s="10" t="s">
        <v>195</v>
      </c>
      <c r="AP97" s="10" t="s">
        <v>168</v>
      </c>
      <c r="AQ97" s="10" t="s">
        <v>169</v>
      </c>
    </row>
    <row r="98" spans="1:43" x14ac:dyDescent="0.2">
      <c r="A98" s="30">
        <v>45291</v>
      </c>
      <c r="B98" s="31" t="s">
        <v>31</v>
      </c>
      <c r="C98" s="32">
        <v>130</v>
      </c>
      <c r="D98" s="32">
        <v>3530</v>
      </c>
      <c r="E98" s="32">
        <v>130</v>
      </c>
      <c r="F98" s="32">
        <v>3530</v>
      </c>
      <c r="G98" s="32">
        <v>130</v>
      </c>
      <c r="H98" s="32">
        <v>3530</v>
      </c>
      <c r="I98" s="32">
        <v>130</v>
      </c>
      <c r="J98" s="32">
        <v>3530</v>
      </c>
      <c r="K98" s="32">
        <v>120</v>
      </c>
      <c r="L98" s="32">
        <v>3540</v>
      </c>
      <c r="M98" s="32"/>
      <c r="N98" s="32"/>
      <c r="O98" s="32">
        <v>4160</v>
      </c>
      <c r="P98" s="32">
        <v>7310</v>
      </c>
      <c r="Q98" s="32">
        <v>30</v>
      </c>
      <c r="R98" s="32">
        <v>1980</v>
      </c>
      <c r="S98" s="32">
        <v>30</v>
      </c>
      <c r="T98" s="32">
        <v>1980</v>
      </c>
      <c r="U98" s="32"/>
      <c r="V98" s="32"/>
      <c r="W98" s="32"/>
      <c r="X98" s="32"/>
      <c r="Y98" s="32"/>
      <c r="Z98" s="32"/>
      <c r="AA98" s="32"/>
      <c r="AB98" s="32"/>
      <c r="AC98" s="32"/>
      <c r="AD98" s="32"/>
      <c r="AH98" s="24">
        <v>45869</v>
      </c>
      <c r="AI98" s="25" t="s">
        <v>55</v>
      </c>
      <c r="AJ98" s="25" t="s">
        <v>196</v>
      </c>
      <c r="AK98" s="25" t="s">
        <v>197</v>
      </c>
      <c r="AL98" s="25" t="s">
        <v>182</v>
      </c>
      <c r="AM98" s="25" t="s">
        <v>183</v>
      </c>
      <c r="AN98" s="25" t="s">
        <v>182</v>
      </c>
      <c r="AO98" s="25" t="s">
        <v>183</v>
      </c>
      <c r="AP98" s="25" t="s">
        <v>170</v>
      </c>
      <c r="AQ98" s="25" t="s">
        <v>171</v>
      </c>
    </row>
    <row r="99" spans="1:43" x14ac:dyDescent="0.2">
      <c r="A99" s="18">
        <v>45291</v>
      </c>
      <c r="B99" s="19" t="s">
        <v>41</v>
      </c>
      <c r="C99" s="20">
        <v>-0.98699999999999999</v>
      </c>
      <c r="D99" s="20">
        <v>-0.18800203453596998</v>
      </c>
      <c r="E99" s="20">
        <v>-0.98699999999999999</v>
      </c>
      <c r="F99" s="20">
        <v>-0.18800203453596998</v>
      </c>
      <c r="G99" s="20">
        <v>-0.98699999999999999</v>
      </c>
      <c r="H99" s="20">
        <v>-0.18800203453596998</v>
      </c>
      <c r="I99" s="20">
        <v>-0.98699999999999999</v>
      </c>
      <c r="J99" s="20">
        <v>-0.18800203453596998</v>
      </c>
      <c r="K99" s="20">
        <v>-0.98799999999999999</v>
      </c>
      <c r="L99" s="20">
        <v>-0.18754249945648649</v>
      </c>
      <c r="M99" s="20"/>
      <c r="N99" s="20"/>
      <c r="O99" s="20">
        <v>-0.58400000000000007</v>
      </c>
      <c r="P99" s="20">
        <v>-6.0745087069470349E-2</v>
      </c>
      <c r="Q99" s="20">
        <v>-0.997</v>
      </c>
      <c r="R99" s="20">
        <v>-0.27667572892178482</v>
      </c>
      <c r="S99" s="20">
        <v>-0.997</v>
      </c>
      <c r="T99" s="20">
        <v>-0.27667572892178482</v>
      </c>
      <c r="U99" s="20"/>
      <c r="V99" s="20"/>
      <c r="W99" s="20"/>
      <c r="X99" s="20"/>
      <c r="Y99" s="20"/>
      <c r="Z99" s="20"/>
      <c r="AA99" s="20"/>
      <c r="AB99" s="20"/>
      <c r="AC99" s="20"/>
      <c r="AD99" s="20"/>
      <c r="AH99" s="23">
        <v>45900</v>
      </c>
      <c r="AI99" s="10" t="s">
        <v>42</v>
      </c>
      <c r="AJ99" s="10" t="s">
        <v>184</v>
      </c>
      <c r="AK99" s="10" t="s">
        <v>185</v>
      </c>
      <c r="AL99" s="10" t="s">
        <v>186</v>
      </c>
      <c r="AM99" s="10" t="s">
        <v>187</v>
      </c>
      <c r="AN99" s="10" t="s">
        <v>184</v>
      </c>
      <c r="AO99" s="10" t="s">
        <v>185</v>
      </c>
      <c r="AP99" s="10" t="s">
        <v>166</v>
      </c>
      <c r="AQ99" s="10" t="s">
        <v>167</v>
      </c>
    </row>
    <row r="100" spans="1:43" x14ac:dyDescent="0.2">
      <c r="A100" s="11">
        <v>45291</v>
      </c>
      <c r="B100" s="12" t="s">
        <v>42</v>
      </c>
      <c r="C100" s="13">
        <v>7630</v>
      </c>
      <c r="D100" s="13">
        <v>8400</v>
      </c>
      <c r="E100" s="13">
        <v>7660</v>
      </c>
      <c r="F100" s="13">
        <v>8630</v>
      </c>
      <c r="G100" s="13">
        <v>7670</v>
      </c>
      <c r="H100" s="13">
        <v>8500</v>
      </c>
      <c r="I100" s="13">
        <v>7610</v>
      </c>
      <c r="J100" s="13">
        <v>8290</v>
      </c>
      <c r="K100" s="13">
        <v>7520</v>
      </c>
      <c r="L100" s="13">
        <v>8330</v>
      </c>
      <c r="M100" s="13"/>
      <c r="N100" s="13"/>
      <c r="O100" s="13">
        <v>9040</v>
      </c>
      <c r="P100" s="13">
        <v>10110</v>
      </c>
      <c r="Q100" s="13">
        <v>6410</v>
      </c>
      <c r="R100" s="13">
        <v>5950</v>
      </c>
      <c r="S100" s="13">
        <v>6410</v>
      </c>
      <c r="T100" s="13">
        <v>5950</v>
      </c>
      <c r="U100" s="13"/>
      <c r="V100" s="13"/>
      <c r="W100" s="13"/>
      <c r="X100" s="13"/>
      <c r="Y100" s="13"/>
      <c r="Z100" s="13"/>
      <c r="AA100" s="13"/>
      <c r="AB100" s="13"/>
      <c r="AC100" s="13"/>
      <c r="AD100" s="13"/>
      <c r="AH100" s="23">
        <v>45900</v>
      </c>
      <c r="AI100" s="10" t="s">
        <v>47</v>
      </c>
      <c r="AJ100" s="10" t="s">
        <v>194</v>
      </c>
      <c r="AK100" s="10" t="s">
        <v>195</v>
      </c>
      <c r="AL100" s="10" t="s">
        <v>180</v>
      </c>
      <c r="AM100" s="10" t="s">
        <v>181</v>
      </c>
      <c r="AN100" s="10" t="s">
        <v>180</v>
      </c>
      <c r="AO100" s="10" t="s">
        <v>181</v>
      </c>
      <c r="AP100" s="10" t="s">
        <v>168</v>
      </c>
      <c r="AQ100" s="10" t="s">
        <v>169</v>
      </c>
    </row>
    <row r="101" spans="1:43" x14ac:dyDescent="0.2">
      <c r="A101" s="18">
        <v>45291</v>
      </c>
      <c r="B101" s="19" t="s">
        <v>54</v>
      </c>
      <c r="C101" s="20">
        <v>-0.23699999999999999</v>
      </c>
      <c r="D101" s="20">
        <v>-3.4269701092490057E-2</v>
      </c>
      <c r="E101" s="20">
        <v>-0.23399999999999999</v>
      </c>
      <c r="F101" s="20">
        <v>-2.9038166239047758E-2</v>
      </c>
      <c r="G101" s="20">
        <v>-0.23299999999999998</v>
      </c>
      <c r="H101" s="20">
        <v>-3.1981214997518603E-2</v>
      </c>
      <c r="I101" s="20">
        <v>-0.23899999999999999</v>
      </c>
      <c r="J101" s="20">
        <v>-3.6812348474054124E-2</v>
      </c>
      <c r="K101" s="20">
        <v>-0.248</v>
      </c>
      <c r="L101" s="20">
        <v>-3.5884643742319922E-2</v>
      </c>
      <c r="M101" s="20"/>
      <c r="N101" s="20"/>
      <c r="O101" s="20">
        <v>-9.5999999999999974E-2</v>
      </c>
      <c r="P101" s="20">
        <v>2.1903834001391065E-3</v>
      </c>
      <c r="Q101" s="20">
        <v>-0.35899999999999999</v>
      </c>
      <c r="R101" s="20">
        <v>-9.862939053473152E-2</v>
      </c>
      <c r="S101" s="20">
        <v>-0.35899999999999999</v>
      </c>
      <c r="T101" s="20">
        <v>-9.862939053473152E-2</v>
      </c>
      <c r="U101" s="20"/>
      <c r="V101" s="20"/>
      <c r="W101" s="20"/>
      <c r="X101" s="20"/>
      <c r="Y101" s="20"/>
      <c r="Z101" s="20"/>
      <c r="AA101" s="20"/>
      <c r="AB101" s="20"/>
      <c r="AC101" s="20"/>
      <c r="AD101" s="20"/>
      <c r="AH101" s="24">
        <v>45900</v>
      </c>
      <c r="AI101" s="25" t="s">
        <v>55</v>
      </c>
      <c r="AJ101" s="25" t="s">
        <v>196</v>
      </c>
      <c r="AK101" s="25" t="s">
        <v>197</v>
      </c>
      <c r="AL101" s="25" t="s">
        <v>182</v>
      </c>
      <c r="AM101" s="25" t="s">
        <v>183</v>
      </c>
      <c r="AN101" s="25" t="s">
        <v>198</v>
      </c>
      <c r="AO101" s="25" t="s">
        <v>199</v>
      </c>
      <c r="AP101" s="25" t="s">
        <v>170</v>
      </c>
      <c r="AQ101" s="25" t="s">
        <v>171</v>
      </c>
    </row>
    <row r="102" spans="1:43" x14ac:dyDescent="0.2">
      <c r="A102" s="11">
        <v>45291</v>
      </c>
      <c r="B102" s="12" t="s">
        <v>47</v>
      </c>
      <c r="C102" s="13">
        <v>10370</v>
      </c>
      <c r="D102" s="13">
        <v>11770</v>
      </c>
      <c r="E102" s="13">
        <v>10420</v>
      </c>
      <c r="F102" s="13">
        <v>12090</v>
      </c>
      <c r="G102" s="13">
        <v>10420</v>
      </c>
      <c r="H102" s="13">
        <v>11960</v>
      </c>
      <c r="I102" s="13">
        <v>10340</v>
      </c>
      <c r="J102" s="13">
        <v>11620</v>
      </c>
      <c r="K102" s="13">
        <v>10430</v>
      </c>
      <c r="L102" s="13">
        <v>11770</v>
      </c>
      <c r="M102" s="13"/>
      <c r="N102" s="13"/>
      <c r="O102" s="13">
        <v>10330</v>
      </c>
      <c r="P102" s="13">
        <v>11230</v>
      </c>
      <c r="Q102" s="13">
        <v>9980</v>
      </c>
      <c r="R102" s="13">
        <v>8650</v>
      </c>
      <c r="S102" s="13">
        <v>9980</v>
      </c>
      <c r="T102" s="13">
        <v>8650</v>
      </c>
      <c r="U102" s="13"/>
      <c r="V102" s="13"/>
      <c r="W102" s="13"/>
      <c r="X102" s="13"/>
      <c r="Y102" s="13"/>
      <c r="Z102" s="13"/>
      <c r="AA102" s="13"/>
      <c r="AB102" s="13"/>
      <c r="AC102" s="13"/>
      <c r="AD102" s="13"/>
      <c r="AH102" s="23">
        <v>45930</v>
      </c>
      <c r="AI102" s="10" t="s">
        <v>42</v>
      </c>
      <c r="AJ102" s="10" t="s">
        <v>184</v>
      </c>
      <c r="AK102" s="10" t="s">
        <v>185</v>
      </c>
      <c r="AL102" s="10" t="s">
        <v>186</v>
      </c>
      <c r="AM102" s="10" t="s">
        <v>187</v>
      </c>
      <c r="AN102" s="10" t="s">
        <v>184</v>
      </c>
      <c r="AO102" s="10" t="s">
        <v>185</v>
      </c>
      <c r="AP102" s="10" t="s">
        <v>166</v>
      </c>
      <c r="AQ102" s="10" t="s">
        <v>167</v>
      </c>
    </row>
    <row r="103" spans="1:43" x14ac:dyDescent="0.2">
      <c r="A103" s="18">
        <v>45291</v>
      </c>
      <c r="B103" s="19" t="s">
        <v>62</v>
      </c>
      <c r="C103" s="20">
        <v>3.6999999999999922E-2</v>
      </c>
      <c r="D103" s="20">
        <v>3.3130760785607061E-2</v>
      </c>
      <c r="E103" s="20">
        <v>4.2000000000000037E-2</v>
      </c>
      <c r="F103" s="20">
        <v>3.8688349045245207E-2</v>
      </c>
      <c r="G103" s="20">
        <v>4.2000000000000037E-2</v>
      </c>
      <c r="H103" s="20">
        <v>3.6444940729164932E-2</v>
      </c>
      <c r="I103" s="20">
        <v>3.400000000000003E-2</v>
      </c>
      <c r="J103" s="20">
        <v>3.0483934978087435E-2</v>
      </c>
      <c r="K103" s="20">
        <v>4.2999999999999927E-2</v>
      </c>
      <c r="L103" s="20">
        <v>3.3130760785607061E-2</v>
      </c>
      <c r="M103" s="20"/>
      <c r="N103" s="20"/>
      <c r="O103" s="20">
        <v>3.2999999999999918E-2</v>
      </c>
      <c r="P103" s="20">
        <v>2.3471965728252053E-2</v>
      </c>
      <c r="Q103" s="20">
        <v>-2.0000000000000018E-3</v>
      </c>
      <c r="R103" s="20">
        <v>-2.8588542599279565E-2</v>
      </c>
      <c r="S103" s="20">
        <v>-2.0000000000000018E-3</v>
      </c>
      <c r="T103" s="20">
        <v>-2.8588542599279565E-2</v>
      </c>
      <c r="U103" s="20"/>
      <c r="V103" s="20"/>
      <c r="W103" s="20"/>
      <c r="X103" s="20"/>
      <c r="Y103" s="20"/>
      <c r="Z103" s="20"/>
      <c r="AA103" s="20"/>
      <c r="AB103" s="20"/>
      <c r="AC103" s="20"/>
      <c r="AD103" s="20"/>
      <c r="AH103" s="23">
        <v>45930</v>
      </c>
      <c r="AI103" s="10" t="s">
        <v>47</v>
      </c>
      <c r="AJ103" s="10" t="s">
        <v>200</v>
      </c>
      <c r="AK103" s="10" t="s">
        <v>201</v>
      </c>
      <c r="AL103" s="10" t="s">
        <v>190</v>
      </c>
      <c r="AM103" s="10" t="s">
        <v>191</v>
      </c>
      <c r="AN103" s="10" t="s">
        <v>192</v>
      </c>
      <c r="AO103" s="10" t="s">
        <v>193</v>
      </c>
      <c r="AP103" s="10" t="s">
        <v>168</v>
      </c>
      <c r="AQ103" s="10" t="s">
        <v>169</v>
      </c>
    </row>
    <row r="104" spans="1:43" x14ac:dyDescent="0.2">
      <c r="A104" s="11">
        <v>45291</v>
      </c>
      <c r="B104" s="12" t="s">
        <v>55</v>
      </c>
      <c r="C104" s="13">
        <v>16390</v>
      </c>
      <c r="D104" s="13">
        <v>17870</v>
      </c>
      <c r="E104" s="13">
        <v>16470</v>
      </c>
      <c r="F104" s="13">
        <v>18330</v>
      </c>
      <c r="G104" s="13">
        <v>16490</v>
      </c>
      <c r="H104" s="13">
        <v>18410</v>
      </c>
      <c r="I104" s="13">
        <v>16350</v>
      </c>
      <c r="J104" s="13">
        <v>17650</v>
      </c>
      <c r="K104" s="13">
        <v>16370</v>
      </c>
      <c r="L104" s="13">
        <v>17690</v>
      </c>
      <c r="M104" s="13"/>
      <c r="N104" s="13"/>
      <c r="O104" s="13">
        <v>11710</v>
      </c>
      <c r="P104" s="13">
        <v>12340</v>
      </c>
      <c r="Q104" s="13">
        <v>15840</v>
      </c>
      <c r="R104" s="13">
        <v>11810</v>
      </c>
      <c r="S104" s="13">
        <v>15840</v>
      </c>
      <c r="T104" s="13">
        <v>11810</v>
      </c>
      <c r="U104" s="13"/>
      <c r="V104" s="13"/>
      <c r="W104" s="13"/>
      <c r="X104" s="13"/>
      <c r="Y104" s="13"/>
      <c r="Z104" s="13"/>
      <c r="AA104" s="13"/>
      <c r="AB104" s="13"/>
      <c r="AC104" s="13"/>
      <c r="AD104" s="13"/>
      <c r="AH104" s="24">
        <v>45930</v>
      </c>
      <c r="AI104" s="25" t="s">
        <v>55</v>
      </c>
      <c r="AJ104" s="25" t="s">
        <v>202</v>
      </c>
      <c r="AK104" s="25" t="s">
        <v>203</v>
      </c>
      <c r="AL104" s="25" t="s">
        <v>182</v>
      </c>
      <c r="AM104" s="25" t="s">
        <v>183</v>
      </c>
      <c r="AN104" s="25" t="s">
        <v>202</v>
      </c>
      <c r="AO104" s="25" t="s">
        <v>203</v>
      </c>
      <c r="AP104" s="25" t="s">
        <v>170</v>
      </c>
      <c r="AQ104" s="25" t="s">
        <v>171</v>
      </c>
    </row>
    <row r="105" spans="1:43" x14ac:dyDescent="0.2">
      <c r="A105" s="27">
        <v>45291</v>
      </c>
      <c r="B105" s="28" t="s">
        <v>69</v>
      </c>
      <c r="C105" s="33">
        <v>0.63900000000000001</v>
      </c>
      <c r="D105" s="33">
        <v>0.12311676604115163</v>
      </c>
      <c r="E105" s="33">
        <v>0.64700000000000002</v>
      </c>
      <c r="F105" s="33">
        <v>0.12884026751455591</v>
      </c>
      <c r="G105" s="33">
        <v>0.64900000000000002</v>
      </c>
      <c r="H105" s="33">
        <v>0.12982390065340921</v>
      </c>
      <c r="I105" s="33">
        <v>0.63500000000000001</v>
      </c>
      <c r="J105" s="33">
        <v>0.12033767799688122</v>
      </c>
      <c r="K105" s="33">
        <v>0.63700000000000001</v>
      </c>
      <c r="L105" s="33">
        <v>0.12084502007200415</v>
      </c>
      <c r="M105" s="33"/>
      <c r="N105" s="33"/>
      <c r="O105" s="33">
        <v>0.17100000000000004</v>
      </c>
      <c r="P105" s="33">
        <v>4.2948903719995046E-2</v>
      </c>
      <c r="Q105" s="33">
        <v>0.58400000000000007</v>
      </c>
      <c r="R105" s="33">
        <v>3.3832021068963103E-2</v>
      </c>
      <c r="S105" s="33">
        <v>0.58400000000000007</v>
      </c>
      <c r="T105" s="33">
        <v>3.3832021068963103E-2</v>
      </c>
      <c r="U105" s="33"/>
      <c r="V105" s="33"/>
      <c r="W105" s="33"/>
      <c r="X105" s="33"/>
      <c r="Y105" s="33"/>
      <c r="Z105" s="33"/>
      <c r="AA105" s="33"/>
      <c r="AB105" s="33"/>
      <c r="AC105" s="33"/>
      <c r="AD105" s="33"/>
    </row>
    <row r="106" spans="1:43" x14ac:dyDescent="0.2">
      <c r="A106" s="30">
        <v>45322</v>
      </c>
      <c r="B106" s="31" t="s">
        <v>31</v>
      </c>
      <c r="C106" s="32">
        <v>130</v>
      </c>
      <c r="D106" s="32">
        <v>3530</v>
      </c>
      <c r="E106" s="32">
        <v>130</v>
      </c>
      <c r="F106" s="32">
        <v>3530</v>
      </c>
      <c r="G106" s="32">
        <v>130</v>
      </c>
      <c r="H106" s="32">
        <v>3530</v>
      </c>
      <c r="I106" s="32">
        <v>130</v>
      </c>
      <c r="J106" s="32">
        <v>3530</v>
      </c>
      <c r="K106" s="32">
        <v>120</v>
      </c>
      <c r="L106" s="32">
        <v>3540</v>
      </c>
      <c r="M106" s="32"/>
      <c r="N106" s="32"/>
      <c r="O106" s="32">
        <v>4160</v>
      </c>
      <c r="P106" s="32">
        <v>7310</v>
      </c>
      <c r="Q106" s="32">
        <v>30</v>
      </c>
      <c r="R106" s="32">
        <v>1980</v>
      </c>
      <c r="S106" s="32">
        <v>30</v>
      </c>
      <c r="T106" s="32">
        <v>1980</v>
      </c>
      <c r="U106" s="32"/>
      <c r="V106" s="32"/>
      <c r="W106" s="32"/>
      <c r="X106" s="32"/>
      <c r="Y106" s="32"/>
      <c r="Z106" s="32"/>
      <c r="AA106" s="32"/>
      <c r="AB106" s="32"/>
      <c r="AC106" s="32"/>
      <c r="AD106" s="32"/>
    </row>
    <row r="107" spans="1:43" x14ac:dyDescent="0.2">
      <c r="A107" s="18">
        <v>45322</v>
      </c>
      <c r="B107" s="19" t="s">
        <v>41</v>
      </c>
      <c r="C107" s="20">
        <v>-0.98699999999999999</v>
      </c>
      <c r="D107" s="20">
        <v>-0.18800203453596998</v>
      </c>
      <c r="E107" s="20">
        <v>-0.98699999999999999</v>
      </c>
      <c r="F107" s="20">
        <v>-0.18800203453596998</v>
      </c>
      <c r="G107" s="20">
        <v>-0.98699999999999999</v>
      </c>
      <c r="H107" s="20">
        <v>-0.18800203453596998</v>
      </c>
      <c r="I107" s="20">
        <v>-0.98699999999999999</v>
      </c>
      <c r="J107" s="20">
        <v>-0.18800203453596998</v>
      </c>
      <c r="K107" s="20">
        <v>-0.98799999999999999</v>
      </c>
      <c r="L107" s="20">
        <v>-0.18754249945648649</v>
      </c>
      <c r="M107" s="20"/>
      <c r="N107" s="20"/>
      <c r="O107" s="20">
        <v>-0.58400000000000007</v>
      </c>
      <c r="P107" s="20">
        <v>-6.0745087069470349E-2</v>
      </c>
      <c r="Q107" s="20">
        <v>-0.997</v>
      </c>
      <c r="R107" s="20">
        <v>-0.27667572892178482</v>
      </c>
      <c r="S107" s="20">
        <v>-0.997</v>
      </c>
      <c r="T107" s="20">
        <v>-0.27667572892178482</v>
      </c>
      <c r="U107" s="20"/>
      <c r="V107" s="20"/>
      <c r="W107" s="20"/>
      <c r="X107" s="20"/>
      <c r="Y107" s="20"/>
      <c r="Z107" s="20"/>
      <c r="AA107" s="20"/>
      <c r="AB107" s="20"/>
      <c r="AC107" s="20"/>
      <c r="AD107" s="20"/>
    </row>
    <row r="108" spans="1:43" x14ac:dyDescent="0.2">
      <c r="A108" s="11">
        <v>45322</v>
      </c>
      <c r="B108" s="12" t="s">
        <v>42</v>
      </c>
      <c r="C108" s="13">
        <v>7630</v>
      </c>
      <c r="D108" s="13">
        <v>8400</v>
      </c>
      <c r="E108" s="13">
        <v>7660</v>
      </c>
      <c r="F108" s="13">
        <v>8630</v>
      </c>
      <c r="G108" s="13">
        <v>7670</v>
      </c>
      <c r="H108" s="13">
        <v>8500</v>
      </c>
      <c r="I108" s="13">
        <v>7610</v>
      </c>
      <c r="J108" s="13">
        <v>8290</v>
      </c>
      <c r="K108" s="13">
        <v>7520</v>
      </c>
      <c r="L108" s="13">
        <v>8330</v>
      </c>
      <c r="M108" s="13"/>
      <c r="N108" s="13"/>
      <c r="O108" s="13">
        <v>9040</v>
      </c>
      <c r="P108" s="13">
        <v>10110</v>
      </c>
      <c r="Q108" s="13">
        <v>6410</v>
      </c>
      <c r="R108" s="13">
        <v>5950</v>
      </c>
      <c r="S108" s="13">
        <v>6410</v>
      </c>
      <c r="T108" s="13">
        <v>5950</v>
      </c>
      <c r="U108" s="13"/>
      <c r="V108" s="13"/>
      <c r="W108" s="13"/>
      <c r="X108" s="13"/>
      <c r="Y108" s="13"/>
      <c r="Z108" s="13"/>
      <c r="AA108" s="13"/>
      <c r="AB108" s="13"/>
      <c r="AC108" s="13"/>
      <c r="AD108" s="13"/>
    </row>
    <row r="109" spans="1:43" x14ac:dyDescent="0.2">
      <c r="A109" s="18">
        <v>45322</v>
      </c>
      <c r="B109" s="19" t="s">
        <v>54</v>
      </c>
      <c r="C109" s="20">
        <v>-0.23699999999999999</v>
      </c>
      <c r="D109" s="20">
        <v>-3.4269701092490057E-2</v>
      </c>
      <c r="E109" s="20">
        <v>-0.23399999999999999</v>
      </c>
      <c r="F109" s="20">
        <v>-2.9038166239047758E-2</v>
      </c>
      <c r="G109" s="20">
        <v>-0.23299999999999998</v>
      </c>
      <c r="H109" s="20">
        <v>-3.1981214997518603E-2</v>
      </c>
      <c r="I109" s="20">
        <v>-0.23899999999999999</v>
      </c>
      <c r="J109" s="20">
        <v>-3.6812348474054124E-2</v>
      </c>
      <c r="K109" s="20">
        <v>-0.248</v>
      </c>
      <c r="L109" s="20">
        <v>-3.5884643742319922E-2</v>
      </c>
      <c r="M109" s="20"/>
      <c r="N109" s="20"/>
      <c r="O109" s="20">
        <v>-9.5999999999999974E-2</v>
      </c>
      <c r="P109" s="20">
        <v>2.1903834001391065E-3</v>
      </c>
      <c r="Q109" s="20">
        <v>-0.35899999999999999</v>
      </c>
      <c r="R109" s="20">
        <v>-9.862939053473152E-2</v>
      </c>
      <c r="S109" s="20">
        <v>-0.35899999999999999</v>
      </c>
      <c r="T109" s="20">
        <v>-9.862939053473152E-2</v>
      </c>
      <c r="U109" s="20"/>
      <c r="V109" s="20"/>
      <c r="W109" s="20"/>
      <c r="X109" s="20"/>
      <c r="Y109" s="20"/>
      <c r="Z109" s="20"/>
      <c r="AA109" s="20"/>
      <c r="AB109" s="20"/>
      <c r="AC109" s="20"/>
      <c r="AD109" s="20"/>
    </row>
    <row r="110" spans="1:43" x14ac:dyDescent="0.2">
      <c r="A110" s="11">
        <v>45322</v>
      </c>
      <c r="B110" s="12" t="s">
        <v>47</v>
      </c>
      <c r="C110" s="13">
        <v>10370</v>
      </c>
      <c r="D110" s="13">
        <v>11800</v>
      </c>
      <c r="E110" s="13">
        <v>10420</v>
      </c>
      <c r="F110" s="13">
        <v>12100</v>
      </c>
      <c r="G110" s="13">
        <v>10420</v>
      </c>
      <c r="H110" s="13">
        <v>12010</v>
      </c>
      <c r="I110" s="13">
        <v>10340</v>
      </c>
      <c r="J110" s="13">
        <v>11650</v>
      </c>
      <c r="K110" s="13">
        <v>10430</v>
      </c>
      <c r="L110" s="13">
        <v>11810</v>
      </c>
      <c r="M110" s="13"/>
      <c r="N110" s="13"/>
      <c r="O110" s="13">
        <v>10330</v>
      </c>
      <c r="P110" s="13">
        <v>11230</v>
      </c>
      <c r="Q110" s="13">
        <v>9980</v>
      </c>
      <c r="R110" s="13">
        <v>8650</v>
      </c>
      <c r="S110" s="13">
        <v>9980</v>
      </c>
      <c r="T110" s="13">
        <v>8650</v>
      </c>
      <c r="U110" s="13"/>
      <c r="V110" s="13"/>
      <c r="W110" s="13"/>
      <c r="X110" s="13"/>
      <c r="Y110" s="13"/>
      <c r="Z110" s="13"/>
      <c r="AA110" s="13"/>
      <c r="AB110" s="13"/>
      <c r="AC110" s="13"/>
      <c r="AD110" s="13"/>
    </row>
    <row r="111" spans="1:43" x14ac:dyDescent="0.2">
      <c r="A111" s="18">
        <v>45322</v>
      </c>
      <c r="B111" s="19" t="s">
        <v>62</v>
      </c>
      <c r="C111" s="20">
        <v>3.6999999999999922E-2</v>
      </c>
      <c r="D111" s="20">
        <v>3.3656884345193427E-2</v>
      </c>
      <c r="E111" s="20">
        <v>4.2000000000000037E-2</v>
      </c>
      <c r="F111" s="20">
        <v>3.8860118254084641E-2</v>
      </c>
      <c r="G111" s="20">
        <v>4.2000000000000037E-2</v>
      </c>
      <c r="H111" s="20">
        <v>3.7310087961591742E-2</v>
      </c>
      <c r="I111" s="20">
        <v>3.400000000000003E-2</v>
      </c>
      <c r="J111" s="20">
        <v>3.1015477868319374E-2</v>
      </c>
      <c r="K111" s="20">
        <v>4.2999999999999927E-2</v>
      </c>
      <c r="L111" s="20">
        <v>3.3832021068963103E-2</v>
      </c>
      <c r="M111" s="20"/>
      <c r="N111" s="20"/>
      <c r="O111" s="20">
        <v>3.2999999999999918E-2</v>
      </c>
      <c r="P111" s="20">
        <v>2.3471965728252053E-2</v>
      </c>
      <c r="Q111" s="20">
        <v>-2.0000000000000018E-3</v>
      </c>
      <c r="R111" s="20">
        <v>-2.8588542599279565E-2</v>
      </c>
      <c r="S111" s="20">
        <v>-2.0000000000000018E-3</v>
      </c>
      <c r="T111" s="20">
        <v>-2.8588542599279565E-2</v>
      </c>
      <c r="U111" s="20"/>
      <c r="V111" s="20"/>
      <c r="W111" s="20"/>
      <c r="X111" s="20"/>
      <c r="Y111" s="20"/>
      <c r="Z111" s="20"/>
      <c r="AA111" s="20"/>
      <c r="AB111" s="20"/>
      <c r="AC111" s="20"/>
      <c r="AD111" s="20"/>
    </row>
    <row r="112" spans="1:43" x14ac:dyDescent="0.2">
      <c r="A112" s="11">
        <v>45322</v>
      </c>
      <c r="B112" s="12" t="s">
        <v>55</v>
      </c>
      <c r="C112" s="13">
        <v>16390</v>
      </c>
      <c r="D112" s="13">
        <v>17870</v>
      </c>
      <c r="E112" s="13">
        <v>16470</v>
      </c>
      <c r="F112" s="13">
        <v>18330</v>
      </c>
      <c r="G112" s="13">
        <v>16490</v>
      </c>
      <c r="H112" s="13">
        <v>18410</v>
      </c>
      <c r="I112" s="13">
        <v>16350</v>
      </c>
      <c r="J112" s="13">
        <v>17650</v>
      </c>
      <c r="K112" s="13">
        <v>16370</v>
      </c>
      <c r="L112" s="13">
        <v>17690</v>
      </c>
      <c r="M112" s="13"/>
      <c r="N112" s="13"/>
      <c r="O112" s="13">
        <v>11710</v>
      </c>
      <c r="P112" s="13">
        <v>12350</v>
      </c>
      <c r="Q112" s="13">
        <v>15840</v>
      </c>
      <c r="R112" s="13">
        <v>11810</v>
      </c>
      <c r="S112" s="13">
        <v>15840</v>
      </c>
      <c r="T112" s="13">
        <v>11810</v>
      </c>
      <c r="U112" s="13"/>
      <c r="V112" s="13"/>
      <c r="W112" s="13"/>
      <c r="X112" s="13"/>
      <c r="Y112" s="13"/>
      <c r="Z112" s="13"/>
      <c r="AA112" s="13"/>
      <c r="AB112" s="13"/>
      <c r="AC112" s="13"/>
      <c r="AD112" s="13"/>
    </row>
    <row r="113" spans="1:30" x14ac:dyDescent="0.2">
      <c r="A113" s="27">
        <v>45322</v>
      </c>
      <c r="B113" s="28" t="s">
        <v>69</v>
      </c>
      <c r="C113" s="33">
        <v>0.63900000000000001</v>
      </c>
      <c r="D113" s="33">
        <v>0.12311676604115163</v>
      </c>
      <c r="E113" s="33">
        <v>0.64700000000000002</v>
      </c>
      <c r="F113" s="33">
        <v>0.12884026751455591</v>
      </c>
      <c r="G113" s="33">
        <v>0.64900000000000002</v>
      </c>
      <c r="H113" s="33">
        <v>0.12982390065340921</v>
      </c>
      <c r="I113" s="33">
        <v>0.63500000000000001</v>
      </c>
      <c r="J113" s="33">
        <v>0.12033767799688122</v>
      </c>
      <c r="K113" s="33">
        <v>0.63700000000000001</v>
      </c>
      <c r="L113" s="33">
        <v>0.12084502007200415</v>
      </c>
      <c r="M113" s="33"/>
      <c r="N113" s="33"/>
      <c r="O113" s="33">
        <v>0.17100000000000004</v>
      </c>
      <c r="P113" s="33">
        <v>4.3117884432644749E-2</v>
      </c>
      <c r="Q113" s="33">
        <v>0.58400000000000007</v>
      </c>
      <c r="R113" s="33">
        <v>3.3832021068963103E-2</v>
      </c>
      <c r="S113" s="33">
        <v>0.58400000000000007</v>
      </c>
      <c r="T113" s="33">
        <v>3.3832021068963103E-2</v>
      </c>
      <c r="U113" s="33"/>
      <c r="V113" s="33"/>
      <c r="W113" s="33"/>
      <c r="X113" s="33"/>
      <c r="Y113" s="33"/>
      <c r="Z113" s="33"/>
      <c r="AA113" s="33"/>
      <c r="AB113" s="33"/>
      <c r="AC113" s="33"/>
      <c r="AD113" s="33"/>
    </row>
    <row r="114" spans="1:30" x14ac:dyDescent="0.2">
      <c r="A114" s="30">
        <v>45351</v>
      </c>
      <c r="B114" s="31" t="s">
        <v>31</v>
      </c>
      <c r="C114" s="32">
        <v>130</v>
      </c>
      <c r="D114" s="32">
        <v>3530</v>
      </c>
      <c r="E114" s="32">
        <v>130</v>
      </c>
      <c r="F114" s="32">
        <v>3530</v>
      </c>
      <c r="G114" s="32">
        <v>130</v>
      </c>
      <c r="H114" s="32">
        <v>3530</v>
      </c>
      <c r="I114" s="32">
        <v>130</v>
      </c>
      <c r="J114" s="32">
        <v>3530</v>
      </c>
      <c r="K114" s="32">
        <v>120</v>
      </c>
      <c r="L114" s="32">
        <v>3540</v>
      </c>
      <c r="M114" s="32"/>
      <c r="N114" s="32"/>
      <c r="O114" s="32">
        <v>4160</v>
      </c>
      <c r="P114" s="32">
        <v>7310</v>
      </c>
      <c r="Q114" s="32">
        <v>30</v>
      </c>
      <c r="R114" s="32">
        <v>1980</v>
      </c>
      <c r="S114" s="32">
        <v>30</v>
      </c>
      <c r="T114" s="32">
        <v>1980</v>
      </c>
      <c r="U114" s="32"/>
      <c r="V114" s="32"/>
      <c r="W114" s="32"/>
      <c r="X114" s="32"/>
      <c r="Y114" s="32"/>
      <c r="Z114" s="32"/>
      <c r="AA114" s="32"/>
      <c r="AB114" s="32"/>
      <c r="AC114" s="32"/>
      <c r="AD114" s="32"/>
    </row>
    <row r="115" spans="1:30" x14ac:dyDescent="0.2">
      <c r="A115" s="18">
        <v>45351</v>
      </c>
      <c r="B115" s="19" t="s">
        <v>41</v>
      </c>
      <c r="C115" s="20">
        <v>-0.98699999999999999</v>
      </c>
      <c r="D115" s="20">
        <v>-0.18800203453596998</v>
      </c>
      <c r="E115" s="20">
        <v>-0.98699999999999999</v>
      </c>
      <c r="F115" s="20">
        <v>-0.18800203453596998</v>
      </c>
      <c r="G115" s="20">
        <v>-0.98699999999999999</v>
      </c>
      <c r="H115" s="20">
        <v>-0.18800203453596998</v>
      </c>
      <c r="I115" s="20">
        <v>-0.98699999999999999</v>
      </c>
      <c r="J115" s="20">
        <v>-0.18800203453596998</v>
      </c>
      <c r="K115" s="20">
        <v>-0.98799999999999999</v>
      </c>
      <c r="L115" s="20">
        <v>-0.18754249945648649</v>
      </c>
      <c r="M115" s="20"/>
      <c r="N115" s="20"/>
      <c r="O115" s="20">
        <v>-0.58400000000000007</v>
      </c>
      <c r="P115" s="20">
        <v>-6.0745087069470349E-2</v>
      </c>
      <c r="Q115" s="20">
        <v>-0.997</v>
      </c>
      <c r="R115" s="20">
        <v>-0.27667572892178482</v>
      </c>
      <c r="S115" s="20">
        <v>-0.997</v>
      </c>
      <c r="T115" s="20">
        <v>-0.27667572892178482</v>
      </c>
      <c r="U115" s="20"/>
      <c r="V115" s="20"/>
      <c r="W115" s="20"/>
      <c r="X115" s="20"/>
      <c r="Y115" s="20"/>
      <c r="Z115" s="20"/>
      <c r="AA115" s="20"/>
      <c r="AB115" s="20"/>
      <c r="AC115" s="20"/>
      <c r="AD115" s="20"/>
    </row>
    <row r="116" spans="1:30" x14ac:dyDescent="0.2">
      <c r="A116" s="11">
        <v>45351</v>
      </c>
      <c r="B116" s="12" t="s">
        <v>42</v>
      </c>
      <c r="C116" s="13">
        <v>7630</v>
      </c>
      <c r="D116" s="13">
        <v>8400</v>
      </c>
      <c r="E116" s="13">
        <v>7660</v>
      </c>
      <c r="F116" s="13">
        <v>8630</v>
      </c>
      <c r="G116" s="13">
        <v>7670</v>
      </c>
      <c r="H116" s="13">
        <v>8500</v>
      </c>
      <c r="I116" s="13">
        <v>7610</v>
      </c>
      <c r="J116" s="13">
        <v>8290</v>
      </c>
      <c r="K116" s="13">
        <v>7520</v>
      </c>
      <c r="L116" s="13">
        <v>8330</v>
      </c>
      <c r="M116" s="13"/>
      <c r="N116" s="13"/>
      <c r="O116" s="13">
        <v>9040</v>
      </c>
      <c r="P116" s="13">
        <v>10110</v>
      </c>
      <c r="Q116" s="13">
        <v>6410</v>
      </c>
      <c r="R116" s="13">
        <v>5950</v>
      </c>
      <c r="S116" s="13">
        <v>6410</v>
      </c>
      <c r="T116" s="13">
        <v>5950</v>
      </c>
      <c r="U116" s="13"/>
      <c r="V116" s="13"/>
      <c r="W116" s="13"/>
      <c r="X116" s="13"/>
      <c r="Y116" s="13"/>
      <c r="Z116" s="13"/>
      <c r="AA116" s="13"/>
      <c r="AB116" s="13"/>
      <c r="AC116" s="13"/>
      <c r="AD116" s="13"/>
    </row>
    <row r="117" spans="1:30" x14ac:dyDescent="0.2">
      <c r="A117" s="18">
        <v>45351</v>
      </c>
      <c r="B117" s="19" t="s">
        <v>54</v>
      </c>
      <c r="C117" s="20">
        <v>-0.23699999999999999</v>
      </c>
      <c r="D117" s="20">
        <v>-3.4269701092490057E-2</v>
      </c>
      <c r="E117" s="20">
        <v>-0.23399999999999999</v>
      </c>
      <c r="F117" s="20">
        <v>-2.9038166239047758E-2</v>
      </c>
      <c r="G117" s="20">
        <v>-0.23299999999999998</v>
      </c>
      <c r="H117" s="20">
        <v>-3.1981214997518603E-2</v>
      </c>
      <c r="I117" s="20">
        <v>-0.23899999999999999</v>
      </c>
      <c r="J117" s="20">
        <v>-3.6812348474054124E-2</v>
      </c>
      <c r="K117" s="20">
        <v>-0.248</v>
      </c>
      <c r="L117" s="20">
        <v>-3.5884643742319922E-2</v>
      </c>
      <c r="M117" s="20"/>
      <c r="N117" s="20"/>
      <c r="O117" s="20">
        <v>-9.5999999999999974E-2</v>
      </c>
      <c r="P117" s="20">
        <v>2.1903834001391065E-3</v>
      </c>
      <c r="Q117" s="20">
        <v>-0.35899999999999999</v>
      </c>
      <c r="R117" s="20">
        <v>-9.862939053473152E-2</v>
      </c>
      <c r="S117" s="20">
        <v>-0.35899999999999999</v>
      </c>
      <c r="T117" s="20">
        <v>-9.862939053473152E-2</v>
      </c>
      <c r="U117" s="20"/>
      <c r="V117" s="20"/>
      <c r="W117" s="20"/>
      <c r="X117" s="20"/>
      <c r="Y117" s="20"/>
      <c r="Z117" s="20"/>
      <c r="AA117" s="20"/>
      <c r="AB117" s="20"/>
      <c r="AC117" s="20"/>
      <c r="AD117" s="20"/>
    </row>
    <row r="118" spans="1:30" x14ac:dyDescent="0.2">
      <c r="A118" s="11">
        <v>45351</v>
      </c>
      <c r="B118" s="12" t="s">
        <v>47</v>
      </c>
      <c r="C118" s="13">
        <v>10370</v>
      </c>
      <c r="D118" s="13">
        <v>11800</v>
      </c>
      <c r="E118" s="13">
        <v>10420</v>
      </c>
      <c r="F118" s="13">
        <v>12100</v>
      </c>
      <c r="G118" s="13">
        <v>10420</v>
      </c>
      <c r="H118" s="13">
        <v>12010</v>
      </c>
      <c r="I118" s="13">
        <v>10340</v>
      </c>
      <c r="J118" s="13">
        <v>11650</v>
      </c>
      <c r="K118" s="13">
        <v>10430</v>
      </c>
      <c r="L118" s="13">
        <v>11810</v>
      </c>
      <c r="M118" s="13"/>
      <c r="N118" s="13"/>
      <c r="O118" s="13">
        <v>10330</v>
      </c>
      <c r="P118" s="13">
        <v>11230</v>
      </c>
      <c r="Q118" s="13">
        <v>9980</v>
      </c>
      <c r="R118" s="13">
        <v>8650</v>
      </c>
      <c r="S118" s="13">
        <v>9980</v>
      </c>
      <c r="T118" s="13">
        <v>8650</v>
      </c>
      <c r="U118" s="13"/>
      <c r="V118" s="13"/>
      <c r="W118" s="13"/>
      <c r="X118" s="13"/>
      <c r="Y118" s="13"/>
      <c r="Z118" s="13"/>
      <c r="AA118" s="13"/>
      <c r="AB118" s="13"/>
      <c r="AC118" s="13"/>
      <c r="AD118" s="13"/>
    </row>
    <row r="119" spans="1:30" x14ac:dyDescent="0.2">
      <c r="A119" s="18">
        <v>45351</v>
      </c>
      <c r="B119" s="19" t="s">
        <v>62</v>
      </c>
      <c r="C119" s="20">
        <v>3.6999999999999922E-2</v>
      </c>
      <c r="D119" s="20">
        <v>3.3656884345193427E-2</v>
      </c>
      <c r="E119" s="20">
        <v>4.2000000000000037E-2</v>
      </c>
      <c r="F119" s="20">
        <v>3.8860118254084641E-2</v>
      </c>
      <c r="G119" s="20">
        <v>4.2000000000000037E-2</v>
      </c>
      <c r="H119" s="20">
        <v>3.7310087961591742E-2</v>
      </c>
      <c r="I119" s="20">
        <v>3.400000000000003E-2</v>
      </c>
      <c r="J119" s="20">
        <v>3.1015477868319374E-2</v>
      </c>
      <c r="K119" s="20">
        <v>4.2999999999999927E-2</v>
      </c>
      <c r="L119" s="20">
        <v>3.3832021068963103E-2</v>
      </c>
      <c r="M119" s="20"/>
      <c r="N119" s="20"/>
      <c r="O119" s="20">
        <v>3.2999999999999918E-2</v>
      </c>
      <c r="P119" s="20">
        <v>2.3471965728252053E-2</v>
      </c>
      <c r="Q119" s="20">
        <v>-2.0000000000000018E-3</v>
      </c>
      <c r="R119" s="20">
        <v>-2.8588542599279565E-2</v>
      </c>
      <c r="S119" s="20">
        <v>-2.0000000000000018E-3</v>
      </c>
      <c r="T119" s="20">
        <v>-2.8588542599279565E-2</v>
      </c>
      <c r="U119" s="20"/>
      <c r="V119" s="20"/>
      <c r="W119" s="20"/>
      <c r="X119" s="20"/>
      <c r="Y119" s="20"/>
      <c r="Z119" s="20"/>
      <c r="AA119" s="20"/>
      <c r="AB119" s="20"/>
      <c r="AC119" s="20"/>
      <c r="AD119" s="20"/>
    </row>
    <row r="120" spans="1:30" x14ac:dyDescent="0.2">
      <c r="A120" s="11">
        <v>45351</v>
      </c>
      <c r="B120" s="12" t="s">
        <v>55</v>
      </c>
      <c r="C120" s="13">
        <v>16390</v>
      </c>
      <c r="D120" s="13">
        <v>18310</v>
      </c>
      <c r="E120" s="13">
        <v>16470</v>
      </c>
      <c r="F120" s="13">
        <v>18780</v>
      </c>
      <c r="G120" s="13">
        <v>16490</v>
      </c>
      <c r="H120" s="13">
        <v>18860</v>
      </c>
      <c r="I120" s="13">
        <v>16350</v>
      </c>
      <c r="J120" s="13">
        <v>18080</v>
      </c>
      <c r="K120" s="13">
        <v>16370</v>
      </c>
      <c r="L120" s="13">
        <v>18120</v>
      </c>
      <c r="M120" s="13"/>
      <c r="N120" s="13"/>
      <c r="O120" s="13">
        <v>11710</v>
      </c>
      <c r="P120" s="13">
        <v>12400</v>
      </c>
      <c r="Q120" s="13">
        <v>15840</v>
      </c>
      <c r="R120" s="13">
        <v>11850</v>
      </c>
      <c r="S120" s="13">
        <v>15840</v>
      </c>
      <c r="T120" s="13">
        <v>11850</v>
      </c>
      <c r="U120" s="13"/>
      <c r="V120" s="13"/>
      <c r="W120" s="13"/>
      <c r="X120" s="13"/>
      <c r="Y120" s="13"/>
      <c r="Z120" s="13"/>
      <c r="AA120" s="13"/>
      <c r="AB120" s="13"/>
      <c r="AC120" s="13"/>
      <c r="AD120" s="13"/>
    </row>
    <row r="121" spans="1:30" x14ac:dyDescent="0.2">
      <c r="A121" s="27">
        <v>45351</v>
      </c>
      <c r="B121" s="28" t="s">
        <v>69</v>
      </c>
      <c r="C121" s="33">
        <v>0.63900000000000001</v>
      </c>
      <c r="D121" s="33">
        <v>0.12859382272138209</v>
      </c>
      <c r="E121" s="33">
        <v>0.64700000000000002</v>
      </c>
      <c r="F121" s="33">
        <v>0.13432921492421213</v>
      </c>
      <c r="G121" s="33">
        <v>0.64900000000000002</v>
      </c>
      <c r="H121" s="33">
        <v>0.13529398707419849</v>
      </c>
      <c r="I121" s="33">
        <v>0.63500000000000001</v>
      </c>
      <c r="J121" s="33">
        <v>0.12574411481328873</v>
      </c>
      <c r="K121" s="33">
        <v>0.63700000000000001</v>
      </c>
      <c r="L121" s="33">
        <v>0.1262417914511087</v>
      </c>
      <c r="M121" s="33"/>
      <c r="N121" s="33"/>
      <c r="O121" s="33">
        <v>0.17100000000000004</v>
      </c>
      <c r="P121" s="33">
        <v>4.3961149790192833E-2</v>
      </c>
      <c r="Q121" s="33">
        <v>0.58400000000000007</v>
      </c>
      <c r="R121" s="33">
        <v>3.4531383806628124E-2</v>
      </c>
      <c r="S121" s="33">
        <v>0.58400000000000007</v>
      </c>
      <c r="T121" s="33">
        <v>3.4531383806628124E-2</v>
      </c>
      <c r="U121" s="33"/>
      <c r="V121" s="33"/>
      <c r="W121" s="33"/>
      <c r="X121" s="33"/>
      <c r="Y121" s="33"/>
      <c r="Z121" s="33"/>
      <c r="AA121" s="33"/>
      <c r="AB121" s="33"/>
      <c r="AC121" s="33"/>
      <c r="AD121" s="33"/>
    </row>
    <row r="122" spans="1:30" x14ac:dyDescent="0.2">
      <c r="A122" s="30">
        <v>45382</v>
      </c>
      <c r="B122" s="31" t="s">
        <v>31</v>
      </c>
      <c r="C122" s="32">
        <v>130</v>
      </c>
      <c r="D122" s="32">
        <v>3530</v>
      </c>
      <c r="E122" s="32">
        <v>130</v>
      </c>
      <c r="F122" s="32">
        <v>3530</v>
      </c>
      <c r="G122" s="32">
        <v>130</v>
      </c>
      <c r="H122" s="32">
        <v>3530</v>
      </c>
      <c r="I122" s="32">
        <v>130</v>
      </c>
      <c r="J122" s="32">
        <v>3530</v>
      </c>
      <c r="K122" s="32">
        <v>120</v>
      </c>
      <c r="L122" s="32">
        <v>3540</v>
      </c>
      <c r="M122" s="32"/>
      <c r="N122" s="32"/>
      <c r="O122" s="32">
        <v>4160</v>
      </c>
      <c r="P122" s="32">
        <v>7310</v>
      </c>
      <c r="Q122" s="32">
        <v>30</v>
      </c>
      <c r="R122" s="32">
        <v>1970</v>
      </c>
      <c r="S122" s="32">
        <v>30</v>
      </c>
      <c r="T122" s="32">
        <v>1970</v>
      </c>
      <c r="U122" s="32"/>
      <c r="V122" s="32"/>
      <c r="W122" s="32"/>
      <c r="X122" s="32"/>
      <c r="Y122" s="32"/>
      <c r="Z122" s="32"/>
      <c r="AA122" s="32"/>
      <c r="AB122" s="32"/>
      <c r="AC122" s="32"/>
      <c r="AD122" s="32"/>
    </row>
    <row r="123" spans="1:30" x14ac:dyDescent="0.2">
      <c r="A123" s="18">
        <v>45382</v>
      </c>
      <c r="B123" s="19" t="s">
        <v>41</v>
      </c>
      <c r="C123" s="20">
        <v>-0.98699999999999999</v>
      </c>
      <c r="D123" s="20">
        <v>-0.18800203453596998</v>
      </c>
      <c r="E123" s="20">
        <v>-0.98699999999999999</v>
      </c>
      <c r="F123" s="20">
        <v>-0.18800203453596998</v>
      </c>
      <c r="G123" s="20">
        <v>-0.98699999999999999</v>
      </c>
      <c r="H123" s="20">
        <v>-0.18800203453596998</v>
      </c>
      <c r="I123" s="20">
        <v>-0.98699999999999999</v>
      </c>
      <c r="J123" s="20">
        <v>-0.18800203453596998</v>
      </c>
      <c r="K123" s="20">
        <v>-0.98799999999999999</v>
      </c>
      <c r="L123" s="20">
        <v>-0.18754249945648649</v>
      </c>
      <c r="M123" s="20"/>
      <c r="N123" s="20"/>
      <c r="O123" s="20">
        <v>-0.58400000000000007</v>
      </c>
      <c r="P123" s="20">
        <v>-6.0745087069470349E-2</v>
      </c>
      <c r="Q123" s="20">
        <v>-0.997</v>
      </c>
      <c r="R123" s="20">
        <v>-0.27740784000866481</v>
      </c>
      <c r="S123" s="20">
        <v>-0.997</v>
      </c>
      <c r="T123" s="20">
        <v>-0.27740784000866481</v>
      </c>
      <c r="U123" s="20"/>
      <c r="V123" s="20"/>
      <c r="W123" s="20"/>
      <c r="X123" s="20"/>
      <c r="Y123" s="20"/>
      <c r="Z123" s="20"/>
      <c r="AA123" s="20"/>
      <c r="AB123" s="20"/>
      <c r="AC123" s="20"/>
      <c r="AD123" s="20"/>
    </row>
    <row r="124" spans="1:30" x14ac:dyDescent="0.2">
      <c r="A124" s="11">
        <v>45382</v>
      </c>
      <c r="B124" s="12" t="s">
        <v>42</v>
      </c>
      <c r="C124" s="13">
        <v>7630</v>
      </c>
      <c r="D124" s="13">
        <v>8400</v>
      </c>
      <c r="E124" s="13">
        <v>7660</v>
      </c>
      <c r="F124" s="13">
        <v>8630</v>
      </c>
      <c r="G124" s="13">
        <v>7670</v>
      </c>
      <c r="H124" s="13">
        <v>8500</v>
      </c>
      <c r="I124" s="13">
        <v>7610</v>
      </c>
      <c r="J124" s="13">
        <v>8290</v>
      </c>
      <c r="K124" s="13">
        <v>7520</v>
      </c>
      <c r="L124" s="13">
        <v>8330</v>
      </c>
      <c r="M124" s="13"/>
      <c r="N124" s="13"/>
      <c r="O124" s="13">
        <v>9040</v>
      </c>
      <c r="P124" s="13">
        <v>10110</v>
      </c>
      <c r="Q124" s="13">
        <v>6410</v>
      </c>
      <c r="R124" s="13">
        <v>5950</v>
      </c>
      <c r="S124" s="13">
        <v>6410</v>
      </c>
      <c r="T124" s="13">
        <v>5950</v>
      </c>
      <c r="U124" s="13"/>
      <c r="V124" s="13"/>
      <c r="W124" s="13"/>
      <c r="X124" s="13"/>
      <c r="Y124" s="13"/>
      <c r="Z124" s="13"/>
      <c r="AA124" s="13"/>
      <c r="AB124" s="13"/>
      <c r="AC124" s="13"/>
      <c r="AD124" s="13"/>
    </row>
    <row r="125" spans="1:30" x14ac:dyDescent="0.2">
      <c r="A125" s="18">
        <v>45382</v>
      </c>
      <c r="B125" s="19" t="s">
        <v>54</v>
      </c>
      <c r="C125" s="20">
        <v>-0.23699999999999999</v>
      </c>
      <c r="D125" s="20">
        <v>-3.4269701092490057E-2</v>
      </c>
      <c r="E125" s="20">
        <v>-0.23399999999999999</v>
      </c>
      <c r="F125" s="20">
        <v>-2.9038166239047758E-2</v>
      </c>
      <c r="G125" s="20">
        <v>-0.23299999999999998</v>
      </c>
      <c r="H125" s="20">
        <v>-3.1981214997518603E-2</v>
      </c>
      <c r="I125" s="20">
        <v>-0.23899999999999999</v>
      </c>
      <c r="J125" s="20">
        <v>-3.6812348474054124E-2</v>
      </c>
      <c r="K125" s="20">
        <v>-0.248</v>
      </c>
      <c r="L125" s="20">
        <v>-3.5884643742319922E-2</v>
      </c>
      <c r="M125" s="20"/>
      <c r="N125" s="20"/>
      <c r="O125" s="20">
        <v>-9.5999999999999974E-2</v>
      </c>
      <c r="P125" s="20">
        <v>2.1903834001391065E-3</v>
      </c>
      <c r="Q125" s="20">
        <v>-0.35899999999999999</v>
      </c>
      <c r="R125" s="20">
        <v>-9.862939053473152E-2</v>
      </c>
      <c r="S125" s="20">
        <v>-0.35899999999999999</v>
      </c>
      <c r="T125" s="20">
        <v>-9.862939053473152E-2</v>
      </c>
      <c r="U125" s="20"/>
      <c r="V125" s="20"/>
      <c r="W125" s="20"/>
      <c r="X125" s="20"/>
      <c r="Y125" s="20"/>
      <c r="Z125" s="20"/>
      <c r="AA125" s="20"/>
      <c r="AB125" s="20"/>
      <c r="AC125" s="20"/>
      <c r="AD125" s="20"/>
    </row>
    <row r="126" spans="1:30" x14ac:dyDescent="0.2">
      <c r="A126" s="11">
        <v>45382</v>
      </c>
      <c r="B126" s="12" t="s">
        <v>47</v>
      </c>
      <c r="C126" s="13">
        <v>10370</v>
      </c>
      <c r="D126" s="13">
        <v>11800</v>
      </c>
      <c r="E126" s="13">
        <v>10420</v>
      </c>
      <c r="F126" s="13">
        <v>12100</v>
      </c>
      <c r="G126" s="13">
        <v>10420</v>
      </c>
      <c r="H126" s="13">
        <v>12050</v>
      </c>
      <c r="I126" s="13">
        <v>10340</v>
      </c>
      <c r="J126" s="13">
        <v>11650</v>
      </c>
      <c r="K126" s="13">
        <v>10430</v>
      </c>
      <c r="L126" s="13">
        <v>11810</v>
      </c>
      <c r="M126" s="13"/>
      <c r="N126" s="13"/>
      <c r="O126" s="13">
        <v>10330</v>
      </c>
      <c r="P126" s="13">
        <v>11230</v>
      </c>
      <c r="Q126" s="13">
        <v>9980</v>
      </c>
      <c r="R126" s="13">
        <v>8650</v>
      </c>
      <c r="S126" s="13">
        <v>9980</v>
      </c>
      <c r="T126" s="13">
        <v>8650</v>
      </c>
      <c r="U126" s="13"/>
      <c r="V126" s="13"/>
      <c r="W126" s="13"/>
      <c r="X126" s="13"/>
      <c r="Y126" s="13"/>
      <c r="Z126" s="13"/>
      <c r="AA126" s="13"/>
      <c r="AB126" s="13"/>
      <c r="AC126" s="13"/>
      <c r="AD126" s="13"/>
    </row>
    <row r="127" spans="1:30" x14ac:dyDescent="0.2">
      <c r="A127" s="18">
        <v>45382</v>
      </c>
      <c r="B127" s="19" t="s">
        <v>62</v>
      </c>
      <c r="C127" s="20">
        <v>3.6999999999999922E-2</v>
      </c>
      <c r="D127" s="20">
        <v>3.3656884345193427E-2</v>
      </c>
      <c r="E127" s="20">
        <v>4.2000000000000037E-2</v>
      </c>
      <c r="F127" s="20">
        <v>3.8860118254084641E-2</v>
      </c>
      <c r="G127" s="20">
        <v>4.2000000000000037E-2</v>
      </c>
      <c r="H127" s="20">
        <v>3.8000133533338865E-2</v>
      </c>
      <c r="I127" s="20">
        <v>3.400000000000003E-2</v>
      </c>
      <c r="J127" s="20">
        <v>3.1015477868319374E-2</v>
      </c>
      <c r="K127" s="20">
        <v>4.2999999999999927E-2</v>
      </c>
      <c r="L127" s="20">
        <v>3.3832021068963103E-2</v>
      </c>
      <c r="M127" s="20"/>
      <c r="N127" s="20"/>
      <c r="O127" s="20">
        <v>3.2999999999999918E-2</v>
      </c>
      <c r="P127" s="20">
        <v>2.3471965728252053E-2</v>
      </c>
      <c r="Q127" s="20">
        <v>-2.0000000000000018E-3</v>
      </c>
      <c r="R127" s="20">
        <v>-2.8588542599279565E-2</v>
      </c>
      <c r="S127" s="20">
        <v>-2.0000000000000018E-3</v>
      </c>
      <c r="T127" s="20">
        <v>-2.8588542599279565E-2</v>
      </c>
      <c r="U127" s="20"/>
      <c r="V127" s="20"/>
      <c r="W127" s="20"/>
      <c r="X127" s="20"/>
      <c r="Y127" s="20"/>
      <c r="Z127" s="20"/>
      <c r="AA127" s="20"/>
      <c r="AB127" s="20"/>
      <c r="AC127" s="20"/>
      <c r="AD127" s="20"/>
    </row>
    <row r="128" spans="1:30" x14ac:dyDescent="0.2">
      <c r="A128" s="11">
        <v>45382</v>
      </c>
      <c r="B128" s="12" t="s">
        <v>55</v>
      </c>
      <c r="C128" s="13">
        <v>16390</v>
      </c>
      <c r="D128" s="13">
        <v>18990</v>
      </c>
      <c r="E128" s="13">
        <v>16470</v>
      </c>
      <c r="F128" s="13">
        <v>19480</v>
      </c>
      <c r="G128" s="13">
        <v>16490</v>
      </c>
      <c r="H128" s="13">
        <v>19560</v>
      </c>
      <c r="I128" s="13">
        <v>16350</v>
      </c>
      <c r="J128" s="13">
        <v>18750</v>
      </c>
      <c r="K128" s="13">
        <v>16370</v>
      </c>
      <c r="L128" s="13">
        <v>18770</v>
      </c>
      <c r="M128" s="13"/>
      <c r="N128" s="13"/>
      <c r="O128" s="13">
        <v>11710</v>
      </c>
      <c r="P128" s="13">
        <v>12690</v>
      </c>
      <c r="Q128" s="13">
        <v>15840</v>
      </c>
      <c r="R128" s="13">
        <v>12480</v>
      </c>
      <c r="S128" s="13">
        <v>15840</v>
      </c>
      <c r="T128" s="13">
        <v>12480</v>
      </c>
      <c r="U128" s="13"/>
      <c r="V128" s="13"/>
      <c r="W128" s="13"/>
      <c r="X128" s="13"/>
      <c r="Y128" s="13"/>
      <c r="Z128" s="13"/>
      <c r="AA128" s="13"/>
      <c r="AB128" s="13"/>
      <c r="AC128" s="13"/>
      <c r="AD128" s="13"/>
    </row>
    <row r="129" spans="1:30" x14ac:dyDescent="0.2">
      <c r="A129" s="27">
        <v>45382</v>
      </c>
      <c r="B129" s="28" t="s">
        <v>69</v>
      </c>
      <c r="C129" s="33">
        <v>0.63900000000000001</v>
      </c>
      <c r="D129" s="33">
        <v>0.13685478208093005</v>
      </c>
      <c r="E129" s="33">
        <v>0.64700000000000002</v>
      </c>
      <c r="F129" s="33">
        <v>0.14266201485344854</v>
      </c>
      <c r="G129" s="33">
        <v>0.64900000000000002</v>
      </c>
      <c r="H129" s="33">
        <v>0.14359900833512951</v>
      </c>
      <c r="I129" s="33">
        <v>0.63500000000000001</v>
      </c>
      <c r="J129" s="33">
        <v>0.13396657763302722</v>
      </c>
      <c r="K129" s="33">
        <v>0.63700000000000001</v>
      </c>
      <c r="L129" s="33">
        <v>0.13420838735277352</v>
      </c>
      <c r="M129" s="33"/>
      <c r="N129" s="33"/>
      <c r="O129" s="33">
        <v>0.17100000000000004</v>
      </c>
      <c r="P129" s="33">
        <v>4.8799144472265965E-2</v>
      </c>
      <c r="Q129" s="33">
        <v>0.58400000000000007</v>
      </c>
      <c r="R129" s="33">
        <v>4.5304733581652101E-2</v>
      </c>
      <c r="S129" s="33">
        <v>0.58400000000000007</v>
      </c>
      <c r="T129" s="33">
        <v>4.5304733581652101E-2</v>
      </c>
      <c r="U129" s="33"/>
      <c r="V129" s="33"/>
      <c r="W129" s="33"/>
      <c r="X129" s="33"/>
      <c r="Y129" s="33"/>
      <c r="Z129" s="33"/>
      <c r="AA129" s="33"/>
      <c r="AB129" s="33"/>
      <c r="AC129" s="33"/>
      <c r="AD129" s="33"/>
    </row>
    <row r="130" spans="1:30" x14ac:dyDescent="0.2">
      <c r="A130" s="30">
        <v>45412</v>
      </c>
      <c r="B130" s="31" t="s">
        <v>31</v>
      </c>
      <c r="C130" s="32">
        <v>130</v>
      </c>
      <c r="D130" s="32">
        <v>3530</v>
      </c>
      <c r="E130" s="32">
        <v>130</v>
      </c>
      <c r="F130" s="32">
        <v>3530</v>
      </c>
      <c r="G130" s="32">
        <v>130</v>
      </c>
      <c r="H130" s="32">
        <v>3530</v>
      </c>
      <c r="I130" s="32">
        <v>130</v>
      </c>
      <c r="J130" s="32">
        <v>3530</v>
      </c>
      <c r="K130" s="32">
        <v>120</v>
      </c>
      <c r="L130" s="32">
        <v>3540</v>
      </c>
      <c r="M130" s="32"/>
      <c r="N130" s="32"/>
      <c r="O130" s="32">
        <v>4160</v>
      </c>
      <c r="P130" s="32">
        <v>7310</v>
      </c>
      <c r="Q130" s="32">
        <v>30</v>
      </c>
      <c r="R130" s="32">
        <v>1970</v>
      </c>
      <c r="S130" s="32">
        <v>30</v>
      </c>
      <c r="T130" s="32">
        <v>1970</v>
      </c>
      <c r="U130" s="32"/>
      <c r="V130" s="32"/>
      <c r="W130" s="32"/>
      <c r="X130" s="32"/>
      <c r="Y130" s="32"/>
      <c r="Z130" s="32"/>
      <c r="AA130" s="32"/>
      <c r="AB130" s="32"/>
      <c r="AC130" s="32"/>
      <c r="AD130" s="32"/>
    </row>
    <row r="131" spans="1:30" x14ac:dyDescent="0.2">
      <c r="A131" s="18">
        <v>45412</v>
      </c>
      <c r="B131" s="19" t="s">
        <v>41</v>
      </c>
      <c r="C131" s="20">
        <v>-0.98699999999999999</v>
      </c>
      <c r="D131" s="20">
        <v>-0.18800203453596998</v>
      </c>
      <c r="E131" s="20">
        <v>-0.98699999999999999</v>
      </c>
      <c r="F131" s="20">
        <v>-0.18800203453596998</v>
      </c>
      <c r="G131" s="20">
        <v>-0.98699999999999999</v>
      </c>
      <c r="H131" s="20">
        <v>-0.18800203453596998</v>
      </c>
      <c r="I131" s="20">
        <v>-0.98699999999999999</v>
      </c>
      <c r="J131" s="20">
        <v>-0.18800203453596998</v>
      </c>
      <c r="K131" s="20">
        <v>-0.98799999999999999</v>
      </c>
      <c r="L131" s="20">
        <v>-0.18754249945648649</v>
      </c>
      <c r="M131" s="20"/>
      <c r="N131" s="20"/>
      <c r="O131" s="20">
        <v>-0.58400000000000007</v>
      </c>
      <c r="P131" s="20">
        <v>-6.0745087069470349E-2</v>
      </c>
      <c r="Q131" s="20">
        <v>-0.997</v>
      </c>
      <c r="R131" s="20">
        <v>-0.27740784000866481</v>
      </c>
      <c r="S131" s="20">
        <v>-0.997</v>
      </c>
      <c r="T131" s="20">
        <v>-0.27740784000866481</v>
      </c>
      <c r="U131" s="20"/>
      <c r="V131" s="20"/>
      <c r="W131" s="20"/>
      <c r="X131" s="20"/>
      <c r="Y131" s="20"/>
      <c r="Z131" s="20"/>
      <c r="AA131" s="20"/>
      <c r="AB131" s="20"/>
      <c r="AC131" s="20"/>
      <c r="AD131" s="20"/>
    </row>
    <row r="132" spans="1:30" x14ac:dyDescent="0.2">
      <c r="A132" s="11">
        <v>45412</v>
      </c>
      <c r="B132" s="12" t="s">
        <v>42</v>
      </c>
      <c r="C132" s="13">
        <v>7630</v>
      </c>
      <c r="D132" s="13">
        <v>8400</v>
      </c>
      <c r="E132" s="13">
        <v>7660</v>
      </c>
      <c r="F132" s="13">
        <v>8630</v>
      </c>
      <c r="G132" s="13">
        <v>7670</v>
      </c>
      <c r="H132" s="13">
        <v>8500</v>
      </c>
      <c r="I132" s="13">
        <v>7610</v>
      </c>
      <c r="J132" s="13">
        <v>8290</v>
      </c>
      <c r="K132" s="13">
        <v>7520</v>
      </c>
      <c r="L132" s="13">
        <v>8330</v>
      </c>
      <c r="M132" s="13"/>
      <c r="N132" s="13"/>
      <c r="O132" s="13">
        <v>9040</v>
      </c>
      <c r="P132" s="13">
        <v>10110</v>
      </c>
      <c r="Q132" s="13">
        <v>6410</v>
      </c>
      <c r="R132" s="13">
        <v>5950</v>
      </c>
      <c r="S132" s="13">
        <v>6410</v>
      </c>
      <c r="T132" s="13">
        <v>5950</v>
      </c>
      <c r="U132" s="13"/>
      <c r="V132" s="13"/>
      <c r="W132" s="13"/>
      <c r="X132" s="13"/>
      <c r="Y132" s="13"/>
      <c r="Z132" s="13"/>
      <c r="AA132" s="13"/>
      <c r="AB132" s="13"/>
      <c r="AC132" s="13"/>
      <c r="AD132" s="13"/>
    </row>
    <row r="133" spans="1:30" x14ac:dyDescent="0.2">
      <c r="A133" s="18">
        <v>45412</v>
      </c>
      <c r="B133" s="19" t="s">
        <v>54</v>
      </c>
      <c r="C133" s="20">
        <v>-0.23699999999999999</v>
      </c>
      <c r="D133" s="20">
        <v>-3.4269701092490057E-2</v>
      </c>
      <c r="E133" s="20">
        <v>-0.23399999999999999</v>
      </c>
      <c r="F133" s="20">
        <v>-2.9038166239047758E-2</v>
      </c>
      <c r="G133" s="20">
        <v>-0.23299999999999998</v>
      </c>
      <c r="H133" s="20">
        <v>-3.1981214997518603E-2</v>
      </c>
      <c r="I133" s="20">
        <v>-0.23899999999999999</v>
      </c>
      <c r="J133" s="20">
        <v>-3.6812348474054124E-2</v>
      </c>
      <c r="K133" s="20">
        <v>-0.248</v>
      </c>
      <c r="L133" s="20">
        <v>-3.5884643742319922E-2</v>
      </c>
      <c r="M133" s="20"/>
      <c r="N133" s="20"/>
      <c r="O133" s="20">
        <v>-9.5999999999999974E-2</v>
      </c>
      <c r="P133" s="20">
        <v>2.1903834001391065E-3</v>
      </c>
      <c r="Q133" s="20">
        <v>-0.35899999999999999</v>
      </c>
      <c r="R133" s="20">
        <v>-9.862939053473152E-2</v>
      </c>
      <c r="S133" s="20">
        <v>-0.35899999999999999</v>
      </c>
      <c r="T133" s="20">
        <v>-9.862939053473152E-2</v>
      </c>
      <c r="U133" s="20"/>
      <c r="V133" s="20"/>
      <c r="W133" s="20"/>
      <c r="X133" s="20"/>
      <c r="Y133" s="20"/>
      <c r="Z133" s="20"/>
      <c r="AA133" s="20"/>
      <c r="AB133" s="20"/>
      <c r="AC133" s="20"/>
      <c r="AD133" s="20"/>
    </row>
    <row r="134" spans="1:30" x14ac:dyDescent="0.2">
      <c r="A134" s="11">
        <v>45412</v>
      </c>
      <c r="B134" s="12" t="s">
        <v>47</v>
      </c>
      <c r="C134" s="13">
        <v>10370</v>
      </c>
      <c r="D134" s="13">
        <v>11820</v>
      </c>
      <c r="E134" s="13">
        <v>10420</v>
      </c>
      <c r="F134" s="13">
        <v>12120</v>
      </c>
      <c r="G134" s="13">
        <v>10420</v>
      </c>
      <c r="H134" s="13">
        <v>12050</v>
      </c>
      <c r="I134" s="13">
        <v>10340</v>
      </c>
      <c r="J134" s="13">
        <v>11670</v>
      </c>
      <c r="K134" s="13">
        <v>10430</v>
      </c>
      <c r="L134" s="13">
        <v>11840</v>
      </c>
      <c r="M134" s="13"/>
      <c r="N134" s="13"/>
      <c r="O134" s="13">
        <v>10330</v>
      </c>
      <c r="P134" s="13">
        <v>11230</v>
      </c>
      <c r="Q134" s="13">
        <v>9980</v>
      </c>
      <c r="R134" s="13">
        <v>8770</v>
      </c>
      <c r="S134" s="13">
        <v>9980</v>
      </c>
      <c r="T134" s="13">
        <v>8770</v>
      </c>
      <c r="U134" s="13"/>
      <c r="V134" s="13"/>
      <c r="W134" s="13"/>
      <c r="X134" s="13"/>
      <c r="Y134" s="13"/>
      <c r="Z134" s="13"/>
      <c r="AA134" s="13"/>
      <c r="AB134" s="13"/>
      <c r="AC134" s="13"/>
      <c r="AD134" s="13"/>
    </row>
    <row r="135" spans="1:30" x14ac:dyDescent="0.2">
      <c r="A135" s="18">
        <v>45412</v>
      </c>
      <c r="B135" s="19" t="s">
        <v>62</v>
      </c>
      <c r="C135" s="20">
        <v>3.6999999999999922E-2</v>
      </c>
      <c r="D135" s="20">
        <v>3.4007039196662703E-2</v>
      </c>
      <c r="E135" s="20">
        <v>4.2000000000000037E-2</v>
      </c>
      <c r="F135" s="20">
        <v>3.9203316253745957E-2</v>
      </c>
      <c r="G135" s="20">
        <v>4.2000000000000037E-2</v>
      </c>
      <c r="H135" s="20">
        <v>3.8000133533338865E-2</v>
      </c>
      <c r="I135" s="20">
        <v>3.400000000000003E-2</v>
      </c>
      <c r="J135" s="20">
        <v>3.1369231761124716E-2</v>
      </c>
      <c r="K135" s="20">
        <v>4.2999999999999927E-2</v>
      </c>
      <c r="L135" s="20">
        <v>3.4356720385593231E-2</v>
      </c>
      <c r="M135" s="20"/>
      <c r="N135" s="20"/>
      <c r="O135" s="20">
        <v>3.2999999999999918E-2</v>
      </c>
      <c r="P135" s="20">
        <v>2.3471965728252053E-2</v>
      </c>
      <c r="Q135" s="20">
        <v>-2.0000000000000018E-3</v>
      </c>
      <c r="R135" s="20">
        <v>-2.5908129918412848E-2</v>
      </c>
      <c r="S135" s="20">
        <v>-2.0000000000000018E-3</v>
      </c>
      <c r="T135" s="20">
        <v>-2.5908129918412848E-2</v>
      </c>
      <c r="U135" s="20"/>
      <c r="V135" s="20"/>
      <c r="W135" s="20"/>
      <c r="X135" s="20"/>
      <c r="Y135" s="20"/>
      <c r="Z135" s="20"/>
      <c r="AA135" s="20"/>
      <c r="AB135" s="20"/>
      <c r="AC135" s="20"/>
      <c r="AD135" s="20"/>
    </row>
    <row r="136" spans="1:30" x14ac:dyDescent="0.2">
      <c r="A136" s="11">
        <v>45412</v>
      </c>
      <c r="B136" s="12" t="s">
        <v>55</v>
      </c>
      <c r="C136" s="13">
        <v>16390</v>
      </c>
      <c r="D136" s="13">
        <v>19140</v>
      </c>
      <c r="E136" s="13">
        <v>16470</v>
      </c>
      <c r="F136" s="13">
        <v>19630</v>
      </c>
      <c r="G136" s="13">
        <v>16490</v>
      </c>
      <c r="H136" s="13">
        <v>19720</v>
      </c>
      <c r="I136" s="13">
        <v>16350</v>
      </c>
      <c r="J136" s="13">
        <v>18900</v>
      </c>
      <c r="K136" s="13">
        <v>16370</v>
      </c>
      <c r="L136" s="13">
        <v>18940</v>
      </c>
      <c r="M136" s="13"/>
      <c r="N136" s="13"/>
      <c r="O136" s="13">
        <v>11710</v>
      </c>
      <c r="P136" s="13">
        <v>12690</v>
      </c>
      <c r="Q136" s="13">
        <v>15840</v>
      </c>
      <c r="R136" s="13">
        <v>12750</v>
      </c>
      <c r="S136" s="13">
        <v>15840</v>
      </c>
      <c r="T136" s="13">
        <v>12750</v>
      </c>
      <c r="U136" s="13"/>
      <c r="V136" s="13"/>
      <c r="W136" s="13"/>
      <c r="X136" s="13"/>
      <c r="Y136" s="13"/>
      <c r="Z136" s="13"/>
      <c r="AA136" s="13"/>
      <c r="AB136" s="13"/>
      <c r="AC136" s="13"/>
      <c r="AD136" s="13"/>
    </row>
    <row r="137" spans="1:30" x14ac:dyDescent="0.2">
      <c r="A137" s="27">
        <v>45412</v>
      </c>
      <c r="B137" s="28" t="s">
        <v>69</v>
      </c>
      <c r="C137" s="33">
        <v>0.63900000000000001</v>
      </c>
      <c r="D137" s="33">
        <v>0.1386451134455069</v>
      </c>
      <c r="E137" s="33">
        <v>0.64700000000000002</v>
      </c>
      <c r="F137" s="33">
        <v>0.14441636602698327</v>
      </c>
      <c r="G137" s="33">
        <v>0.64900000000000002</v>
      </c>
      <c r="H137" s="33">
        <v>0.14546383521681028</v>
      </c>
      <c r="I137" s="33">
        <v>0.63500000000000001</v>
      </c>
      <c r="J137" s="33">
        <v>0.13577514596160523</v>
      </c>
      <c r="K137" s="33">
        <v>0.63700000000000001</v>
      </c>
      <c r="L137" s="33">
        <v>0.13625549087688249</v>
      </c>
      <c r="M137" s="33"/>
      <c r="N137" s="33"/>
      <c r="O137" s="33">
        <v>0.17100000000000004</v>
      </c>
      <c r="P137" s="33">
        <v>4.8799144472265965E-2</v>
      </c>
      <c r="Q137" s="33">
        <v>0.58400000000000007</v>
      </c>
      <c r="R137" s="33">
        <v>4.9789046324285158E-2</v>
      </c>
      <c r="S137" s="33">
        <v>0.58400000000000007</v>
      </c>
      <c r="T137" s="33">
        <v>4.9789046324285158E-2</v>
      </c>
      <c r="U137" s="33"/>
      <c r="V137" s="33"/>
      <c r="W137" s="33"/>
      <c r="X137" s="33"/>
      <c r="Y137" s="33"/>
      <c r="Z137" s="33"/>
      <c r="AA137" s="33"/>
      <c r="AB137" s="33"/>
      <c r="AC137" s="33"/>
      <c r="AD137" s="33"/>
    </row>
    <row r="138" spans="1:30" x14ac:dyDescent="0.2">
      <c r="A138" s="30">
        <v>45443</v>
      </c>
      <c r="B138" s="31" t="s">
        <v>31</v>
      </c>
      <c r="C138" s="32">
        <v>130</v>
      </c>
      <c r="D138" s="32">
        <v>3530</v>
      </c>
      <c r="E138" s="32">
        <v>130</v>
      </c>
      <c r="F138" s="32">
        <v>3530</v>
      </c>
      <c r="G138" s="32">
        <v>130</v>
      </c>
      <c r="H138" s="32">
        <v>3530</v>
      </c>
      <c r="I138" s="32">
        <v>130</v>
      </c>
      <c r="J138" s="32">
        <v>3530</v>
      </c>
      <c r="K138" s="32">
        <v>120</v>
      </c>
      <c r="L138" s="32">
        <v>3540</v>
      </c>
      <c r="M138" s="32"/>
      <c r="N138" s="32"/>
      <c r="O138" s="32">
        <v>4160</v>
      </c>
      <c r="P138" s="32">
        <v>7310</v>
      </c>
      <c r="Q138" s="32">
        <v>30</v>
      </c>
      <c r="R138" s="32">
        <v>1970</v>
      </c>
      <c r="S138" s="32">
        <v>30</v>
      </c>
      <c r="T138" s="32">
        <v>1970</v>
      </c>
      <c r="U138" s="32"/>
      <c r="V138" s="32"/>
      <c r="W138" s="32"/>
      <c r="X138" s="32"/>
      <c r="Y138" s="32"/>
      <c r="Z138" s="32"/>
      <c r="AA138" s="32"/>
      <c r="AB138" s="32"/>
      <c r="AC138" s="32"/>
      <c r="AD138" s="32"/>
    </row>
    <row r="139" spans="1:30" x14ac:dyDescent="0.2">
      <c r="A139" s="18">
        <v>45443</v>
      </c>
      <c r="B139" s="19" t="s">
        <v>41</v>
      </c>
      <c r="C139" s="20">
        <v>-0.98699999999999999</v>
      </c>
      <c r="D139" s="20">
        <v>-0.18800203453596998</v>
      </c>
      <c r="E139" s="20">
        <v>-0.98699999999999999</v>
      </c>
      <c r="F139" s="20">
        <v>-0.18800203453596998</v>
      </c>
      <c r="G139" s="20">
        <v>-0.98699999999999999</v>
      </c>
      <c r="H139" s="20">
        <v>-0.18800203453596998</v>
      </c>
      <c r="I139" s="20">
        <v>-0.98699999999999999</v>
      </c>
      <c r="J139" s="20">
        <v>-0.18800203453596998</v>
      </c>
      <c r="K139" s="20">
        <v>-0.98799999999999999</v>
      </c>
      <c r="L139" s="20">
        <v>-0.18754249945648649</v>
      </c>
      <c r="M139" s="20"/>
      <c r="N139" s="20"/>
      <c r="O139" s="20">
        <v>-0.58400000000000007</v>
      </c>
      <c r="P139" s="20">
        <v>-6.0745087069470349E-2</v>
      </c>
      <c r="Q139" s="20">
        <v>-0.997</v>
      </c>
      <c r="R139" s="20">
        <v>-0.27740784000866481</v>
      </c>
      <c r="S139" s="20">
        <v>-0.997</v>
      </c>
      <c r="T139" s="20">
        <v>-0.27740784000866481</v>
      </c>
      <c r="U139" s="20"/>
      <c r="V139" s="20"/>
      <c r="W139" s="20"/>
      <c r="X139" s="20"/>
      <c r="Y139" s="20"/>
      <c r="Z139" s="20"/>
      <c r="AA139" s="20"/>
      <c r="AB139" s="20"/>
      <c r="AC139" s="20"/>
      <c r="AD139" s="20"/>
    </row>
    <row r="140" spans="1:30" x14ac:dyDescent="0.2">
      <c r="A140" s="11">
        <v>45443</v>
      </c>
      <c r="B140" s="12" t="s">
        <v>42</v>
      </c>
      <c r="C140" s="13">
        <v>7630</v>
      </c>
      <c r="D140" s="13">
        <v>8400</v>
      </c>
      <c r="E140" s="13">
        <v>7660</v>
      </c>
      <c r="F140" s="13">
        <v>8630</v>
      </c>
      <c r="G140" s="13">
        <v>7670</v>
      </c>
      <c r="H140" s="13">
        <v>8500</v>
      </c>
      <c r="I140" s="13">
        <v>7610</v>
      </c>
      <c r="J140" s="13">
        <v>8290</v>
      </c>
      <c r="K140" s="13">
        <v>7520</v>
      </c>
      <c r="L140" s="13">
        <v>8330</v>
      </c>
      <c r="M140" s="13"/>
      <c r="N140" s="13"/>
      <c r="O140" s="13">
        <v>9040</v>
      </c>
      <c r="P140" s="13">
        <v>10110</v>
      </c>
      <c r="Q140" s="13">
        <v>6410</v>
      </c>
      <c r="R140" s="13">
        <v>5950</v>
      </c>
      <c r="S140" s="13">
        <v>6410</v>
      </c>
      <c r="T140" s="13">
        <v>5950</v>
      </c>
      <c r="U140" s="13"/>
      <c r="V140" s="13"/>
      <c r="W140" s="13"/>
      <c r="X140" s="13"/>
      <c r="Y140" s="13"/>
      <c r="Z140" s="13"/>
      <c r="AA140" s="13"/>
      <c r="AB140" s="13"/>
      <c r="AC140" s="13"/>
      <c r="AD140" s="13"/>
    </row>
    <row r="141" spans="1:30" x14ac:dyDescent="0.2">
      <c r="A141" s="18">
        <v>45443</v>
      </c>
      <c r="B141" s="19" t="s">
        <v>54</v>
      </c>
      <c r="C141" s="20">
        <v>-0.23699999999999999</v>
      </c>
      <c r="D141" s="20">
        <v>-3.4269701092490057E-2</v>
      </c>
      <c r="E141" s="20">
        <v>-0.23399999999999999</v>
      </c>
      <c r="F141" s="20">
        <v>-2.9038166239047758E-2</v>
      </c>
      <c r="G141" s="20">
        <v>-0.23299999999999998</v>
      </c>
      <c r="H141" s="20">
        <v>-3.1981214997518603E-2</v>
      </c>
      <c r="I141" s="20">
        <v>-0.23899999999999999</v>
      </c>
      <c r="J141" s="20">
        <v>-3.6812348474054124E-2</v>
      </c>
      <c r="K141" s="20">
        <v>-0.248</v>
      </c>
      <c r="L141" s="20">
        <v>-3.5884643742319922E-2</v>
      </c>
      <c r="M141" s="20"/>
      <c r="N141" s="20"/>
      <c r="O141" s="20">
        <v>-9.5999999999999974E-2</v>
      </c>
      <c r="P141" s="20">
        <v>2.1903834001391065E-3</v>
      </c>
      <c r="Q141" s="20">
        <v>-0.35899999999999999</v>
      </c>
      <c r="R141" s="20">
        <v>-9.862939053473152E-2</v>
      </c>
      <c r="S141" s="20">
        <v>-0.35899999999999999</v>
      </c>
      <c r="T141" s="20">
        <v>-9.862939053473152E-2</v>
      </c>
      <c r="U141" s="20"/>
      <c r="V141" s="20"/>
      <c r="W141" s="20"/>
      <c r="X141" s="20"/>
      <c r="Y141" s="20"/>
      <c r="Z141" s="20"/>
      <c r="AA141" s="20"/>
      <c r="AB141" s="20"/>
      <c r="AC141" s="20"/>
      <c r="AD141" s="20"/>
    </row>
    <row r="142" spans="1:30" x14ac:dyDescent="0.2">
      <c r="A142" s="11">
        <v>45443</v>
      </c>
      <c r="B142" s="12" t="s">
        <v>47</v>
      </c>
      <c r="C142" s="13">
        <v>10370</v>
      </c>
      <c r="D142" s="13">
        <v>11860</v>
      </c>
      <c r="E142" s="13">
        <v>10420</v>
      </c>
      <c r="F142" s="13">
        <v>12180</v>
      </c>
      <c r="G142" s="13">
        <v>10420</v>
      </c>
      <c r="H142" s="13">
        <v>12130</v>
      </c>
      <c r="I142" s="13">
        <v>10340</v>
      </c>
      <c r="J142" s="13">
        <v>11700</v>
      </c>
      <c r="K142" s="13">
        <v>10430</v>
      </c>
      <c r="L142" s="13">
        <v>11920</v>
      </c>
      <c r="M142" s="13"/>
      <c r="N142" s="13"/>
      <c r="O142" s="13">
        <v>10330</v>
      </c>
      <c r="P142" s="13">
        <v>11230</v>
      </c>
      <c r="Q142" s="13">
        <v>9980</v>
      </c>
      <c r="R142" s="13">
        <v>8810</v>
      </c>
      <c r="S142" s="13">
        <v>9980</v>
      </c>
      <c r="T142" s="13">
        <v>8810</v>
      </c>
      <c r="U142" s="13"/>
      <c r="V142" s="13"/>
      <c r="W142" s="13"/>
      <c r="X142" s="13"/>
      <c r="Y142" s="13"/>
      <c r="Z142" s="13"/>
      <c r="AA142" s="13"/>
      <c r="AB142" s="13"/>
      <c r="AC142" s="13"/>
      <c r="AD142" s="13"/>
    </row>
    <row r="143" spans="1:30" x14ac:dyDescent="0.2">
      <c r="A143" s="18">
        <v>45443</v>
      </c>
      <c r="B143" s="19" t="s">
        <v>62</v>
      </c>
      <c r="C143" s="20">
        <v>3.6999999999999922E-2</v>
      </c>
      <c r="D143" s="20">
        <v>3.4705929351203757E-2</v>
      </c>
      <c r="E143" s="20">
        <v>4.2000000000000037E-2</v>
      </c>
      <c r="F143" s="20">
        <v>4.0230199005393485E-2</v>
      </c>
      <c r="G143" s="20">
        <v>4.2000000000000037E-2</v>
      </c>
      <c r="H143" s="20">
        <v>3.9374745381559828E-2</v>
      </c>
      <c r="I143" s="20">
        <v>3.400000000000003E-2</v>
      </c>
      <c r="J143" s="20">
        <v>3.1898954296185833E-2</v>
      </c>
      <c r="K143" s="20">
        <v>4.2999999999999927E-2</v>
      </c>
      <c r="L143" s="20">
        <v>3.5750737198698701E-2</v>
      </c>
      <c r="M143" s="20"/>
      <c r="N143" s="20"/>
      <c r="O143" s="20">
        <v>3.2999999999999918E-2</v>
      </c>
      <c r="P143" s="20">
        <v>2.3471965728252053E-2</v>
      </c>
      <c r="Q143" s="20">
        <v>-2.0000000000000018E-3</v>
      </c>
      <c r="R143" s="20">
        <v>-2.5021179329242971E-2</v>
      </c>
      <c r="S143" s="20">
        <v>-2.0000000000000018E-3</v>
      </c>
      <c r="T143" s="20">
        <v>-2.5021179329242971E-2</v>
      </c>
      <c r="U143" s="20"/>
      <c r="V143" s="20"/>
      <c r="W143" s="20"/>
      <c r="X143" s="20"/>
      <c r="Y143" s="20"/>
      <c r="Z143" s="20"/>
      <c r="AA143" s="20"/>
      <c r="AB143" s="20"/>
      <c r="AC143" s="20"/>
      <c r="AD143" s="20"/>
    </row>
    <row r="144" spans="1:30" x14ac:dyDescent="0.2">
      <c r="A144" s="11">
        <v>45443</v>
      </c>
      <c r="B144" s="12" t="s">
        <v>55</v>
      </c>
      <c r="C144" s="13">
        <v>16390</v>
      </c>
      <c r="D144" s="13">
        <v>19550</v>
      </c>
      <c r="E144" s="13">
        <v>16470</v>
      </c>
      <c r="F144" s="13">
        <v>20050</v>
      </c>
      <c r="G144" s="13">
        <v>16490</v>
      </c>
      <c r="H144" s="13">
        <v>20140</v>
      </c>
      <c r="I144" s="13">
        <v>16350</v>
      </c>
      <c r="J144" s="13">
        <v>19310</v>
      </c>
      <c r="K144" s="13">
        <v>16370</v>
      </c>
      <c r="L144" s="13">
        <v>19350</v>
      </c>
      <c r="M144" s="13"/>
      <c r="N144" s="13"/>
      <c r="O144" s="13">
        <v>11710</v>
      </c>
      <c r="P144" s="13">
        <v>12940</v>
      </c>
      <c r="Q144" s="13">
        <v>15840</v>
      </c>
      <c r="R144" s="13">
        <v>13520</v>
      </c>
      <c r="S144" s="13">
        <v>15840</v>
      </c>
      <c r="T144" s="13">
        <v>13520</v>
      </c>
      <c r="U144" s="13"/>
      <c r="V144" s="13"/>
      <c r="W144" s="13"/>
      <c r="X144" s="13"/>
      <c r="Y144" s="13"/>
      <c r="Z144" s="13"/>
      <c r="AA144" s="13"/>
      <c r="AB144" s="13"/>
      <c r="AC144" s="13"/>
      <c r="AD144" s="13"/>
    </row>
    <row r="145" spans="1:30" x14ac:dyDescent="0.2">
      <c r="A145" s="27">
        <v>45443</v>
      </c>
      <c r="B145" s="28" t="s">
        <v>69</v>
      </c>
      <c r="C145" s="33">
        <v>0.63900000000000001</v>
      </c>
      <c r="D145" s="33">
        <v>0.14348205200129249</v>
      </c>
      <c r="E145" s="33">
        <v>0.64700000000000002</v>
      </c>
      <c r="F145" s="33">
        <v>0.14927213068537504</v>
      </c>
      <c r="G145" s="33">
        <v>0.64900000000000002</v>
      </c>
      <c r="H145" s="33">
        <v>0.15030204861646967</v>
      </c>
      <c r="I145" s="33">
        <v>0.63500000000000001</v>
      </c>
      <c r="J145" s="33">
        <v>0.14066063699014553</v>
      </c>
      <c r="K145" s="33">
        <v>0.63700000000000001</v>
      </c>
      <c r="L145" s="33">
        <v>0.14113281375836428</v>
      </c>
      <c r="M145" s="33"/>
      <c r="N145" s="33"/>
      <c r="O145" s="33">
        <v>0.17100000000000004</v>
      </c>
      <c r="P145" s="33">
        <v>5.2899344396399428E-2</v>
      </c>
      <c r="Q145" s="33">
        <v>0.58400000000000007</v>
      </c>
      <c r="R145" s="33">
        <v>6.2173197333575736E-2</v>
      </c>
      <c r="S145" s="33">
        <v>0.58400000000000007</v>
      </c>
      <c r="T145" s="33">
        <v>6.2173197333575736E-2</v>
      </c>
      <c r="U145" s="33"/>
      <c r="V145" s="33"/>
      <c r="W145" s="33"/>
      <c r="X145" s="33"/>
      <c r="Y145" s="33"/>
      <c r="Z145" s="33"/>
      <c r="AA145" s="33"/>
      <c r="AB145" s="33"/>
      <c r="AC145" s="33"/>
      <c r="AD145" s="33"/>
    </row>
    <row r="146" spans="1:30" x14ac:dyDescent="0.2">
      <c r="A146" s="30">
        <v>45473</v>
      </c>
      <c r="B146" s="31" t="s">
        <v>31</v>
      </c>
      <c r="C146" s="32">
        <v>130</v>
      </c>
      <c r="D146" s="32">
        <v>3530</v>
      </c>
      <c r="E146" s="32">
        <v>130</v>
      </c>
      <c r="F146" s="32">
        <v>3530</v>
      </c>
      <c r="G146" s="32">
        <v>130</v>
      </c>
      <c r="H146" s="32">
        <v>3530</v>
      </c>
      <c r="I146" s="32">
        <v>130</v>
      </c>
      <c r="J146" s="32">
        <v>3530</v>
      </c>
      <c r="K146" s="32">
        <v>120</v>
      </c>
      <c r="L146" s="32">
        <v>3540</v>
      </c>
      <c r="M146" s="32"/>
      <c r="N146" s="32"/>
      <c r="O146" s="32">
        <v>4160</v>
      </c>
      <c r="P146" s="32">
        <v>7310</v>
      </c>
      <c r="Q146" s="32">
        <v>30</v>
      </c>
      <c r="R146" s="32">
        <v>1970</v>
      </c>
      <c r="S146" s="32">
        <v>30</v>
      </c>
      <c r="T146" s="32">
        <v>1970</v>
      </c>
      <c r="U146" s="32"/>
      <c r="V146" s="32"/>
      <c r="W146" s="32"/>
      <c r="X146" s="32"/>
      <c r="Y146" s="32"/>
      <c r="Z146" s="32"/>
      <c r="AA146" s="32"/>
      <c r="AB146" s="32"/>
      <c r="AC146" s="32"/>
      <c r="AD146" s="32"/>
    </row>
    <row r="147" spans="1:30" x14ac:dyDescent="0.2">
      <c r="A147" s="18">
        <v>45473</v>
      </c>
      <c r="B147" s="19" t="s">
        <v>41</v>
      </c>
      <c r="C147" s="20">
        <v>-0.98699999999999999</v>
      </c>
      <c r="D147" s="20">
        <v>-0.18800203453596998</v>
      </c>
      <c r="E147" s="20">
        <v>-0.98699999999999999</v>
      </c>
      <c r="F147" s="20">
        <v>-0.18800203453596998</v>
      </c>
      <c r="G147" s="20">
        <v>-0.98699999999999999</v>
      </c>
      <c r="H147" s="20">
        <v>-0.18800203453596998</v>
      </c>
      <c r="I147" s="20">
        <v>-0.98699999999999999</v>
      </c>
      <c r="J147" s="20">
        <v>-0.18800203453596998</v>
      </c>
      <c r="K147" s="20">
        <v>-0.98799999999999999</v>
      </c>
      <c r="L147" s="20">
        <v>-0.18754249945648649</v>
      </c>
      <c r="M147" s="20"/>
      <c r="N147" s="20"/>
      <c r="O147" s="20">
        <v>-0.58400000000000007</v>
      </c>
      <c r="P147" s="20">
        <v>-6.0745087069470349E-2</v>
      </c>
      <c r="Q147" s="20">
        <v>-0.997</v>
      </c>
      <c r="R147" s="20">
        <v>-0.27740784000866481</v>
      </c>
      <c r="S147" s="20">
        <v>-0.997</v>
      </c>
      <c r="T147" s="20">
        <v>-0.27740784000866481</v>
      </c>
      <c r="U147" s="20"/>
      <c r="V147" s="20"/>
      <c r="W147" s="20"/>
      <c r="X147" s="20"/>
      <c r="Y147" s="20"/>
      <c r="Z147" s="20"/>
      <c r="AA147" s="20"/>
      <c r="AB147" s="20"/>
      <c r="AC147" s="20"/>
      <c r="AD147" s="20"/>
    </row>
    <row r="148" spans="1:30" x14ac:dyDescent="0.2">
      <c r="A148" s="11">
        <v>45473</v>
      </c>
      <c r="B148" s="12" t="s">
        <v>42</v>
      </c>
      <c r="C148" s="13">
        <v>7630</v>
      </c>
      <c r="D148" s="13">
        <v>8400</v>
      </c>
      <c r="E148" s="13">
        <v>7660</v>
      </c>
      <c r="F148" s="13">
        <v>8630</v>
      </c>
      <c r="G148" s="13">
        <v>7670</v>
      </c>
      <c r="H148" s="13">
        <v>8500</v>
      </c>
      <c r="I148" s="13">
        <v>7610</v>
      </c>
      <c r="J148" s="13">
        <v>8290</v>
      </c>
      <c r="K148" s="13">
        <v>7520</v>
      </c>
      <c r="L148" s="13">
        <v>8330</v>
      </c>
      <c r="M148" s="13"/>
      <c r="N148" s="13"/>
      <c r="O148" s="13">
        <v>9040</v>
      </c>
      <c r="P148" s="13">
        <v>10110</v>
      </c>
      <c r="Q148" s="13">
        <v>6410</v>
      </c>
      <c r="R148" s="13">
        <v>5950</v>
      </c>
      <c r="S148" s="13">
        <v>6410</v>
      </c>
      <c r="T148" s="13">
        <v>5950</v>
      </c>
      <c r="U148" s="13"/>
      <c r="V148" s="13"/>
      <c r="W148" s="13"/>
      <c r="X148" s="13"/>
      <c r="Y148" s="13"/>
      <c r="Z148" s="13"/>
      <c r="AA148" s="13"/>
      <c r="AB148" s="13"/>
      <c r="AC148" s="13"/>
      <c r="AD148" s="13"/>
    </row>
    <row r="149" spans="1:30" x14ac:dyDescent="0.2">
      <c r="A149" s="18">
        <v>45473</v>
      </c>
      <c r="B149" s="19" t="s">
        <v>54</v>
      </c>
      <c r="C149" s="20">
        <v>-0.23699999999999999</v>
      </c>
      <c r="D149" s="20">
        <v>-3.4269701092490057E-2</v>
      </c>
      <c r="E149" s="20">
        <v>-0.23399999999999999</v>
      </c>
      <c r="F149" s="20">
        <v>-2.9038166239047758E-2</v>
      </c>
      <c r="G149" s="20">
        <v>-0.23299999999999998</v>
      </c>
      <c r="H149" s="20">
        <v>-3.1981214997518603E-2</v>
      </c>
      <c r="I149" s="20">
        <v>-0.23899999999999999</v>
      </c>
      <c r="J149" s="20">
        <v>-3.6812348474054124E-2</v>
      </c>
      <c r="K149" s="20">
        <v>-0.248</v>
      </c>
      <c r="L149" s="20">
        <v>-3.5884643742319922E-2</v>
      </c>
      <c r="M149" s="20"/>
      <c r="N149" s="20"/>
      <c r="O149" s="20">
        <v>-9.5999999999999974E-2</v>
      </c>
      <c r="P149" s="20">
        <v>2.1903834001391065E-3</v>
      </c>
      <c r="Q149" s="20">
        <v>-0.35899999999999999</v>
      </c>
      <c r="R149" s="20">
        <v>-9.862939053473152E-2</v>
      </c>
      <c r="S149" s="20">
        <v>-0.35899999999999999</v>
      </c>
      <c r="T149" s="20">
        <v>-9.862939053473152E-2</v>
      </c>
      <c r="U149" s="20"/>
      <c r="V149" s="20"/>
      <c r="W149" s="20"/>
      <c r="X149" s="20"/>
      <c r="Y149" s="20"/>
      <c r="Z149" s="20"/>
      <c r="AA149" s="20"/>
      <c r="AB149" s="20"/>
      <c r="AC149" s="20"/>
      <c r="AD149" s="20"/>
    </row>
    <row r="150" spans="1:30" x14ac:dyDescent="0.2">
      <c r="A150" s="11">
        <v>45473</v>
      </c>
      <c r="B150" s="12" t="s">
        <v>47</v>
      </c>
      <c r="C150" s="13">
        <v>10370</v>
      </c>
      <c r="D150" s="13">
        <v>12000</v>
      </c>
      <c r="E150" s="13">
        <v>10420</v>
      </c>
      <c r="F150" s="13">
        <v>12310</v>
      </c>
      <c r="G150" s="13">
        <v>10420</v>
      </c>
      <c r="H150" s="13">
        <v>12160</v>
      </c>
      <c r="I150" s="13">
        <v>10340</v>
      </c>
      <c r="J150" s="13">
        <v>11850</v>
      </c>
      <c r="K150" s="13">
        <v>10430</v>
      </c>
      <c r="L150" s="13">
        <v>11950</v>
      </c>
      <c r="M150" s="13"/>
      <c r="N150" s="13"/>
      <c r="O150" s="13">
        <v>10330</v>
      </c>
      <c r="P150" s="13">
        <v>11240</v>
      </c>
      <c r="Q150" s="13">
        <v>9990</v>
      </c>
      <c r="R150" s="13">
        <v>8840</v>
      </c>
      <c r="S150" s="13">
        <v>9990</v>
      </c>
      <c r="T150" s="13">
        <v>8840</v>
      </c>
      <c r="U150" s="13"/>
      <c r="V150" s="13"/>
      <c r="W150" s="13"/>
      <c r="X150" s="13"/>
      <c r="Y150" s="13"/>
      <c r="Z150" s="13"/>
      <c r="AA150" s="13"/>
      <c r="AB150" s="13"/>
      <c r="AC150" s="13"/>
      <c r="AD150" s="13"/>
    </row>
    <row r="151" spans="1:30" x14ac:dyDescent="0.2">
      <c r="A151" s="18">
        <v>45473</v>
      </c>
      <c r="B151" s="19" t="s">
        <v>62</v>
      </c>
      <c r="C151" s="20">
        <v>3.6999999999999922E-2</v>
      </c>
      <c r="D151" s="20">
        <v>3.7137289336648172E-2</v>
      </c>
      <c r="E151" s="20">
        <v>4.2000000000000037E-2</v>
      </c>
      <c r="F151" s="20">
        <v>4.2441303428981891E-2</v>
      </c>
      <c r="G151" s="20">
        <v>4.2000000000000037E-2</v>
      </c>
      <c r="H151" s="20">
        <v>3.9888355290730981E-2</v>
      </c>
      <c r="I151" s="20">
        <v>3.400000000000003E-2</v>
      </c>
      <c r="J151" s="20">
        <v>3.4531383806628124E-2</v>
      </c>
      <c r="K151" s="20">
        <v>4.2999999999999927E-2</v>
      </c>
      <c r="L151" s="20">
        <v>3.6271564182035476E-2</v>
      </c>
      <c r="M151" s="20"/>
      <c r="N151" s="20"/>
      <c r="O151" s="20">
        <v>3.2999999999999918E-2</v>
      </c>
      <c r="P151" s="20">
        <v>2.365417545419124E-2</v>
      </c>
      <c r="Q151" s="20">
        <v>-1.0000000000000009E-3</v>
      </c>
      <c r="R151" s="20">
        <v>-2.435807818052016E-2</v>
      </c>
      <c r="S151" s="20">
        <v>-1.0000000000000009E-3</v>
      </c>
      <c r="T151" s="20">
        <v>-2.435807818052016E-2</v>
      </c>
      <c r="U151" s="20"/>
      <c r="V151" s="20"/>
      <c r="W151" s="20"/>
      <c r="X151" s="20"/>
      <c r="Y151" s="20"/>
      <c r="Z151" s="20"/>
      <c r="AA151" s="20"/>
      <c r="AB151" s="20"/>
      <c r="AC151" s="20"/>
      <c r="AD151" s="20"/>
    </row>
    <row r="152" spans="1:30" x14ac:dyDescent="0.2">
      <c r="A152" s="11">
        <v>45473</v>
      </c>
      <c r="B152" s="12" t="s">
        <v>55</v>
      </c>
      <c r="C152" s="13">
        <v>16390</v>
      </c>
      <c r="D152" s="13">
        <v>19550</v>
      </c>
      <c r="E152" s="13">
        <v>16470</v>
      </c>
      <c r="F152" s="13">
        <v>20050</v>
      </c>
      <c r="G152" s="13">
        <v>16490</v>
      </c>
      <c r="H152" s="13">
        <v>20140</v>
      </c>
      <c r="I152" s="13">
        <v>16350</v>
      </c>
      <c r="J152" s="13">
        <v>19310</v>
      </c>
      <c r="K152" s="13">
        <v>16370</v>
      </c>
      <c r="L152" s="13">
        <v>19350</v>
      </c>
      <c r="M152" s="13"/>
      <c r="N152" s="13"/>
      <c r="O152" s="13">
        <v>11710</v>
      </c>
      <c r="P152" s="13">
        <v>12940</v>
      </c>
      <c r="Q152" s="13">
        <v>15840</v>
      </c>
      <c r="R152" s="13">
        <v>13520</v>
      </c>
      <c r="S152" s="13">
        <v>15840</v>
      </c>
      <c r="T152" s="13">
        <v>13520</v>
      </c>
      <c r="U152" s="13"/>
      <c r="V152" s="13"/>
      <c r="W152" s="13"/>
      <c r="X152" s="13"/>
      <c r="Y152" s="13"/>
      <c r="Z152" s="13"/>
      <c r="AA152" s="13"/>
      <c r="AB152" s="13"/>
      <c r="AC152" s="13"/>
      <c r="AD152" s="13"/>
    </row>
    <row r="153" spans="1:30" x14ac:dyDescent="0.2">
      <c r="A153" s="27">
        <v>45473</v>
      </c>
      <c r="B153" s="28" t="s">
        <v>69</v>
      </c>
      <c r="C153" s="33">
        <v>0.63900000000000001</v>
      </c>
      <c r="D153" s="33">
        <v>0.14348205200129249</v>
      </c>
      <c r="E153" s="33">
        <v>0.64700000000000002</v>
      </c>
      <c r="F153" s="33">
        <v>0.14927213068537504</v>
      </c>
      <c r="G153" s="33">
        <v>0.64900000000000002</v>
      </c>
      <c r="H153" s="33">
        <v>0.15030204861646967</v>
      </c>
      <c r="I153" s="33">
        <v>0.63500000000000001</v>
      </c>
      <c r="J153" s="33">
        <v>0.14066063699014553</v>
      </c>
      <c r="K153" s="33">
        <v>0.63700000000000001</v>
      </c>
      <c r="L153" s="33">
        <v>0.14113281375836428</v>
      </c>
      <c r="M153" s="33"/>
      <c r="N153" s="33"/>
      <c r="O153" s="33">
        <v>0.17100000000000004</v>
      </c>
      <c r="P153" s="33">
        <v>5.2899344396399428E-2</v>
      </c>
      <c r="Q153" s="33">
        <v>0.58400000000000007</v>
      </c>
      <c r="R153" s="33">
        <v>6.2173197333575736E-2</v>
      </c>
      <c r="S153" s="33">
        <v>0.58400000000000007</v>
      </c>
      <c r="T153" s="33">
        <v>6.2173197333575736E-2</v>
      </c>
      <c r="U153" s="33"/>
      <c r="V153" s="33"/>
      <c r="W153" s="33"/>
      <c r="X153" s="33"/>
      <c r="Y153" s="33"/>
      <c r="Z153" s="33"/>
      <c r="AA153" s="33"/>
      <c r="AB153" s="33"/>
      <c r="AC153" s="33"/>
      <c r="AD153" s="33"/>
    </row>
    <row r="154" spans="1:30" x14ac:dyDescent="0.2">
      <c r="A154" s="30">
        <v>45504</v>
      </c>
      <c r="B154" s="31" t="s">
        <v>31</v>
      </c>
      <c r="C154" s="32">
        <v>130</v>
      </c>
      <c r="D154" s="32">
        <v>3530</v>
      </c>
      <c r="E154" s="32">
        <v>130</v>
      </c>
      <c r="F154" s="32">
        <v>3540</v>
      </c>
      <c r="G154" s="32">
        <v>130</v>
      </c>
      <c r="H154" s="32">
        <v>3540</v>
      </c>
      <c r="I154" s="32">
        <v>130</v>
      </c>
      <c r="J154" s="32">
        <v>3530</v>
      </c>
      <c r="K154" s="32">
        <v>120</v>
      </c>
      <c r="L154" s="32">
        <v>3540</v>
      </c>
      <c r="M154" s="32"/>
      <c r="N154" s="32"/>
      <c r="O154" s="32">
        <v>4160</v>
      </c>
      <c r="P154" s="32">
        <v>7310</v>
      </c>
      <c r="Q154" s="32">
        <v>30</v>
      </c>
      <c r="R154" s="32">
        <v>1980</v>
      </c>
      <c r="S154" s="32">
        <v>30</v>
      </c>
      <c r="T154" s="32">
        <v>1980</v>
      </c>
      <c r="U154" s="32"/>
      <c r="V154" s="32"/>
      <c r="W154" s="32"/>
      <c r="X154" s="32"/>
      <c r="Y154" s="32"/>
      <c r="Z154" s="32"/>
      <c r="AA154" s="32"/>
      <c r="AB154" s="32"/>
      <c r="AC154" s="32"/>
      <c r="AD154" s="32"/>
    </row>
    <row r="155" spans="1:30" x14ac:dyDescent="0.2">
      <c r="A155" s="18">
        <v>45504</v>
      </c>
      <c r="B155" s="19" t="s">
        <v>41</v>
      </c>
      <c r="C155" s="20">
        <v>-0.98699999999999999</v>
      </c>
      <c r="D155" s="20">
        <v>-0.18800203453596998</v>
      </c>
      <c r="E155" s="20">
        <v>-0.98699999999999999</v>
      </c>
      <c r="F155" s="20">
        <v>-0.18754249945648649</v>
      </c>
      <c r="G155" s="20">
        <v>-0.98699999999999999</v>
      </c>
      <c r="H155" s="20">
        <v>-0.18754249945648649</v>
      </c>
      <c r="I155" s="20">
        <v>-0.98699999999999999</v>
      </c>
      <c r="J155" s="20">
        <v>-0.18800203453596998</v>
      </c>
      <c r="K155" s="20">
        <v>-0.98799999999999999</v>
      </c>
      <c r="L155" s="20">
        <v>-0.18754249945648649</v>
      </c>
      <c r="M155" s="20"/>
      <c r="N155" s="20"/>
      <c r="O155" s="20">
        <v>-0.58400000000000007</v>
      </c>
      <c r="P155" s="20">
        <v>-6.0745087069470349E-2</v>
      </c>
      <c r="Q155" s="20">
        <v>-0.997</v>
      </c>
      <c r="R155" s="20">
        <v>-0.27667572892178482</v>
      </c>
      <c r="S155" s="20">
        <v>-0.997</v>
      </c>
      <c r="T155" s="20">
        <v>-0.27667572892178482</v>
      </c>
      <c r="U155" s="20"/>
      <c r="V155" s="20"/>
      <c r="W155" s="20"/>
      <c r="X155" s="20"/>
      <c r="Y155" s="20"/>
      <c r="Z155" s="20"/>
      <c r="AA155" s="20"/>
      <c r="AB155" s="20"/>
      <c r="AC155" s="20"/>
      <c r="AD155" s="20"/>
    </row>
    <row r="156" spans="1:30" x14ac:dyDescent="0.2">
      <c r="A156" s="11">
        <v>45504</v>
      </c>
      <c r="B156" s="12" t="s">
        <v>42</v>
      </c>
      <c r="C156" s="13">
        <v>7630</v>
      </c>
      <c r="D156" s="13">
        <v>8400</v>
      </c>
      <c r="E156" s="13">
        <v>7660</v>
      </c>
      <c r="F156" s="13">
        <v>8630</v>
      </c>
      <c r="G156" s="13">
        <v>7670</v>
      </c>
      <c r="H156" s="13">
        <v>8500</v>
      </c>
      <c r="I156" s="13">
        <v>7610</v>
      </c>
      <c r="J156" s="13">
        <v>8290</v>
      </c>
      <c r="K156" s="13">
        <v>7520</v>
      </c>
      <c r="L156" s="13">
        <v>8330</v>
      </c>
      <c r="M156" s="13"/>
      <c r="N156" s="13"/>
      <c r="O156" s="13">
        <v>9040</v>
      </c>
      <c r="P156" s="13">
        <v>10110</v>
      </c>
      <c r="Q156" s="13">
        <v>6410</v>
      </c>
      <c r="R156" s="13">
        <v>5950</v>
      </c>
      <c r="S156" s="13">
        <v>6410</v>
      </c>
      <c r="T156" s="13">
        <v>5950</v>
      </c>
      <c r="U156" s="13"/>
      <c r="V156" s="13"/>
      <c r="W156" s="13"/>
      <c r="X156" s="13"/>
      <c r="Y156" s="13"/>
      <c r="Z156" s="13"/>
      <c r="AA156" s="13"/>
      <c r="AB156" s="13"/>
      <c r="AC156" s="13"/>
      <c r="AD156" s="13"/>
    </row>
    <row r="157" spans="1:30" x14ac:dyDescent="0.2">
      <c r="A157" s="18">
        <v>45504</v>
      </c>
      <c r="B157" s="19" t="s">
        <v>54</v>
      </c>
      <c r="C157" s="20">
        <v>-0.23699999999999999</v>
      </c>
      <c r="D157" s="20">
        <v>-3.4269701092490057E-2</v>
      </c>
      <c r="E157" s="20">
        <v>-0.23399999999999999</v>
      </c>
      <c r="F157" s="20">
        <v>-2.9038166239047758E-2</v>
      </c>
      <c r="G157" s="20">
        <v>-0.23299999999999998</v>
      </c>
      <c r="H157" s="20">
        <v>-3.1981214997518603E-2</v>
      </c>
      <c r="I157" s="20">
        <v>-0.23899999999999999</v>
      </c>
      <c r="J157" s="20">
        <v>-3.6812348474054124E-2</v>
      </c>
      <c r="K157" s="20">
        <v>-0.248</v>
      </c>
      <c r="L157" s="20">
        <v>-3.5884643742319922E-2</v>
      </c>
      <c r="M157" s="20"/>
      <c r="N157" s="20"/>
      <c r="O157" s="20">
        <v>-9.5999999999999974E-2</v>
      </c>
      <c r="P157" s="20">
        <v>2.1903834001391065E-3</v>
      </c>
      <c r="Q157" s="20">
        <v>-0.35899999999999999</v>
      </c>
      <c r="R157" s="20">
        <v>-9.862939053473152E-2</v>
      </c>
      <c r="S157" s="20">
        <v>-0.35899999999999999</v>
      </c>
      <c r="T157" s="20">
        <v>-9.862939053473152E-2</v>
      </c>
      <c r="U157" s="20"/>
      <c r="V157" s="20"/>
      <c r="W157" s="20"/>
      <c r="X157" s="20"/>
      <c r="Y157" s="20"/>
      <c r="Z157" s="20"/>
      <c r="AA157" s="20"/>
      <c r="AB157" s="20"/>
      <c r="AC157" s="20"/>
      <c r="AD157" s="20"/>
    </row>
    <row r="158" spans="1:30" x14ac:dyDescent="0.2">
      <c r="A158" s="11">
        <v>45504</v>
      </c>
      <c r="B158" s="12" t="s">
        <v>47</v>
      </c>
      <c r="C158" s="13">
        <v>10450</v>
      </c>
      <c r="D158" s="13">
        <v>12060</v>
      </c>
      <c r="E158" s="13">
        <v>10500</v>
      </c>
      <c r="F158" s="13">
        <v>12380</v>
      </c>
      <c r="G158" s="13">
        <v>10430</v>
      </c>
      <c r="H158" s="13">
        <v>12360</v>
      </c>
      <c r="I158" s="13">
        <v>10430</v>
      </c>
      <c r="J158" s="13">
        <v>11900</v>
      </c>
      <c r="K158" s="13">
        <v>10430</v>
      </c>
      <c r="L158" s="13">
        <v>12060</v>
      </c>
      <c r="M158" s="13"/>
      <c r="N158" s="13"/>
      <c r="O158" s="13">
        <v>10330</v>
      </c>
      <c r="P158" s="13">
        <v>11240</v>
      </c>
      <c r="Q158" s="13">
        <v>10120</v>
      </c>
      <c r="R158" s="13">
        <v>8920</v>
      </c>
      <c r="S158" s="13">
        <v>10120</v>
      </c>
      <c r="T158" s="13">
        <v>8920</v>
      </c>
      <c r="U158" s="13"/>
      <c r="V158" s="13"/>
      <c r="W158" s="13"/>
      <c r="X158" s="13"/>
      <c r="Y158" s="13"/>
      <c r="Z158" s="13"/>
      <c r="AA158" s="13"/>
      <c r="AB158" s="13"/>
      <c r="AC158" s="13"/>
      <c r="AD158" s="13"/>
    </row>
    <row r="159" spans="1:30" x14ac:dyDescent="0.2">
      <c r="A159" s="18">
        <v>45504</v>
      </c>
      <c r="B159" s="19" t="s">
        <v>62</v>
      </c>
      <c r="C159" s="20">
        <v>4.4999999999999929E-2</v>
      </c>
      <c r="D159" s="20">
        <v>3.8172358552532426E-2</v>
      </c>
      <c r="E159" s="20">
        <v>5.0000000000000044E-2</v>
      </c>
      <c r="F159" s="20">
        <v>4.3624170652887706E-2</v>
      </c>
      <c r="G159" s="20">
        <v>4.2999999999999927E-2</v>
      </c>
      <c r="H159" s="20">
        <v>4.3286755719532444E-2</v>
      </c>
      <c r="I159" s="20">
        <v>4.2999999999999927E-2</v>
      </c>
      <c r="J159" s="20">
        <v>3.5402936335428681E-2</v>
      </c>
      <c r="K159" s="20">
        <v>4.2999999999999927E-2</v>
      </c>
      <c r="L159" s="20">
        <v>3.8172358552532426E-2</v>
      </c>
      <c r="M159" s="20"/>
      <c r="N159" s="20"/>
      <c r="O159" s="20">
        <v>3.2999999999999918E-2</v>
      </c>
      <c r="P159" s="20">
        <v>2.365417545419124E-2</v>
      </c>
      <c r="Q159" s="20">
        <v>1.2000000000000011E-2</v>
      </c>
      <c r="R159" s="20">
        <v>-2.2598568239258099E-2</v>
      </c>
      <c r="S159" s="20">
        <v>1.2000000000000011E-2</v>
      </c>
      <c r="T159" s="20">
        <v>-2.2598568239258099E-2</v>
      </c>
      <c r="U159" s="20"/>
      <c r="V159" s="20"/>
      <c r="W159" s="20"/>
      <c r="X159" s="20"/>
      <c r="Y159" s="20"/>
      <c r="Z159" s="20"/>
      <c r="AA159" s="20"/>
      <c r="AB159" s="20"/>
      <c r="AC159" s="20"/>
      <c r="AD159" s="20"/>
    </row>
    <row r="160" spans="1:30" x14ac:dyDescent="0.2">
      <c r="A160" s="11">
        <v>45504</v>
      </c>
      <c r="B160" s="12" t="s">
        <v>55</v>
      </c>
      <c r="C160" s="13">
        <v>16390</v>
      </c>
      <c r="D160" s="13">
        <v>19550</v>
      </c>
      <c r="E160" s="13">
        <v>16470</v>
      </c>
      <c r="F160" s="13">
        <v>20050</v>
      </c>
      <c r="G160" s="13">
        <v>16490</v>
      </c>
      <c r="H160" s="13">
        <v>20140</v>
      </c>
      <c r="I160" s="13">
        <v>16350</v>
      </c>
      <c r="J160" s="13">
        <v>19310</v>
      </c>
      <c r="K160" s="13">
        <v>16370</v>
      </c>
      <c r="L160" s="13">
        <v>19350</v>
      </c>
      <c r="M160" s="13"/>
      <c r="N160" s="13"/>
      <c r="O160" s="13">
        <v>11710</v>
      </c>
      <c r="P160" s="13">
        <v>12940</v>
      </c>
      <c r="Q160" s="13">
        <v>15840</v>
      </c>
      <c r="R160" s="13">
        <v>13520</v>
      </c>
      <c r="S160" s="13">
        <v>15840</v>
      </c>
      <c r="T160" s="13">
        <v>13520</v>
      </c>
      <c r="U160" s="13"/>
      <c r="V160" s="13"/>
      <c r="W160" s="13"/>
      <c r="X160" s="13"/>
      <c r="Y160" s="13"/>
      <c r="Z160" s="13"/>
      <c r="AA160" s="13"/>
      <c r="AB160" s="13"/>
      <c r="AC160" s="13"/>
      <c r="AD160" s="13"/>
    </row>
    <row r="161" spans="1:30" x14ac:dyDescent="0.2">
      <c r="A161" s="27">
        <v>45504</v>
      </c>
      <c r="B161" s="28" t="s">
        <v>69</v>
      </c>
      <c r="C161" s="33">
        <v>0.63900000000000001</v>
      </c>
      <c r="D161" s="33">
        <v>0.14348205200129249</v>
      </c>
      <c r="E161" s="33">
        <v>0.64700000000000002</v>
      </c>
      <c r="F161" s="33">
        <v>0.14927213068537504</v>
      </c>
      <c r="G161" s="33">
        <v>0.64900000000000002</v>
      </c>
      <c r="H161" s="33">
        <v>0.15030204861646967</v>
      </c>
      <c r="I161" s="33">
        <v>0.63500000000000001</v>
      </c>
      <c r="J161" s="33">
        <v>0.14066063699014553</v>
      </c>
      <c r="K161" s="33">
        <v>0.63700000000000001</v>
      </c>
      <c r="L161" s="33">
        <v>0.14113281375836428</v>
      </c>
      <c r="M161" s="33"/>
      <c r="N161" s="33"/>
      <c r="O161" s="33">
        <v>0.17100000000000004</v>
      </c>
      <c r="P161" s="33">
        <v>5.2899344396399428E-2</v>
      </c>
      <c r="Q161" s="33">
        <v>0.58400000000000007</v>
      </c>
      <c r="R161" s="33">
        <v>6.2173197333575736E-2</v>
      </c>
      <c r="S161" s="33">
        <v>0.58400000000000007</v>
      </c>
      <c r="T161" s="33">
        <v>6.2173197333575736E-2</v>
      </c>
      <c r="U161" s="33"/>
      <c r="V161" s="33"/>
      <c r="W161" s="33"/>
      <c r="X161" s="33"/>
      <c r="Y161" s="33"/>
      <c r="Z161" s="33"/>
      <c r="AA161" s="33"/>
      <c r="AB161" s="33"/>
      <c r="AC161" s="33"/>
      <c r="AD161" s="33"/>
    </row>
    <row r="162" spans="1:30" x14ac:dyDescent="0.2">
      <c r="A162" s="30">
        <v>45535</v>
      </c>
      <c r="B162" s="31" t="s">
        <v>31</v>
      </c>
      <c r="C162" s="32">
        <v>130</v>
      </c>
      <c r="D162" s="32">
        <v>3530</v>
      </c>
      <c r="E162" s="32">
        <v>130</v>
      </c>
      <c r="F162" s="32">
        <v>3530</v>
      </c>
      <c r="G162" s="32">
        <v>130</v>
      </c>
      <c r="H162" s="32">
        <v>3530</v>
      </c>
      <c r="I162" s="32">
        <v>130</v>
      </c>
      <c r="J162" s="32">
        <v>3530</v>
      </c>
      <c r="K162" s="32">
        <v>120</v>
      </c>
      <c r="L162" s="32">
        <v>3540</v>
      </c>
      <c r="M162" s="32"/>
      <c r="N162" s="32"/>
      <c r="O162" s="32">
        <v>4160</v>
      </c>
      <c r="P162" s="32">
        <v>7310</v>
      </c>
      <c r="Q162" s="32">
        <v>30</v>
      </c>
      <c r="R162" s="32">
        <v>1970</v>
      </c>
      <c r="S162" s="32">
        <v>30</v>
      </c>
      <c r="T162" s="32">
        <v>1970</v>
      </c>
      <c r="U162" s="32"/>
      <c r="V162" s="32"/>
      <c r="W162" s="32"/>
      <c r="X162" s="32"/>
      <c r="Y162" s="32"/>
      <c r="Z162" s="32"/>
      <c r="AA162" s="32"/>
      <c r="AB162" s="32"/>
      <c r="AC162" s="32"/>
      <c r="AD162" s="32"/>
    </row>
    <row r="163" spans="1:30" x14ac:dyDescent="0.2">
      <c r="A163" s="18">
        <v>45535</v>
      </c>
      <c r="B163" s="19" t="s">
        <v>41</v>
      </c>
      <c r="C163" s="20">
        <v>-0.98699999999999999</v>
      </c>
      <c r="D163" s="20">
        <v>-0.18800203453596998</v>
      </c>
      <c r="E163" s="20">
        <v>-0.98699999999999999</v>
      </c>
      <c r="F163" s="20">
        <v>-0.18800203453596998</v>
      </c>
      <c r="G163" s="20">
        <v>-0.98699999999999999</v>
      </c>
      <c r="H163" s="20">
        <v>-0.18800203453596998</v>
      </c>
      <c r="I163" s="20">
        <v>-0.98699999999999999</v>
      </c>
      <c r="J163" s="20">
        <v>-0.18800203453596998</v>
      </c>
      <c r="K163" s="20">
        <v>-0.98799999999999999</v>
      </c>
      <c r="L163" s="20">
        <v>-0.18754249945648649</v>
      </c>
      <c r="M163" s="20"/>
      <c r="N163" s="20"/>
      <c r="O163" s="20">
        <v>-0.58400000000000007</v>
      </c>
      <c r="P163" s="20">
        <v>-6.0745087069470349E-2</v>
      </c>
      <c r="Q163" s="20">
        <v>-0.997</v>
      </c>
      <c r="R163" s="20">
        <v>-0.27740784000866481</v>
      </c>
      <c r="S163" s="20">
        <v>-0.997</v>
      </c>
      <c r="T163" s="20">
        <v>-0.27740784000866481</v>
      </c>
      <c r="U163" s="20"/>
      <c r="V163" s="20"/>
      <c r="W163" s="20"/>
      <c r="X163" s="20"/>
      <c r="Y163" s="20"/>
      <c r="Z163" s="20"/>
      <c r="AA163" s="20"/>
      <c r="AB163" s="20"/>
      <c r="AC163" s="20"/>
      <c r="AD163" s="20"/>
    </row>
    <row r="164" spans="1:30" x14ac:dyDescent="0.2">
      <c r="A164" s="11">
        <v>45535</v>
      </c>
      <c r="B164" s="12" t="s">
        <v>42</v>
      </c>
      <c r="C164" s="13">
        <v>7630</v>
      </c>
      <c r="D164" s="13">
        <v>8400</v>
      </c>
      <c r="E164" s="13">
        <v>7660</v>
      </c>
      <c r="F164" s="13">
        <v>8630</v>
      </c>
      <c r="G164" s="13">
        <v>7670</v>
      </c>
      <c r="H164" s="13">
        <v>8500</v>
      </c>
      <c r="I164" s="13">
        <v>7610</v>
      </c>
      <c r="J164" s="13">
        <v>8290</v>
      </c>
      <c r="K164" s="13">
        <v>7520</v>
      </c>
      <c r="L164" s="13">
        <v>8330</v>
      </c>
      <c r="M164" s="13"/>
      <c r="N164" s="13"/>
      <c r="O164" s="13">
        <v>9040</v>
      </c>
      <c r="P164" s="13">
        <v>10110</v>
      </c>
      <c r="Q164" s="13">
        <v>6410</v>
      </c>
      <c r="R164" s="13">
        <v>5950</v>
      </c>
      <c r="S164" s="13">
        <v>6410</v>
      </c>
      <c r="T164" s="13">
        <v>5950</v>
      </c>
      <c r="U164" s="13"/>
      <c r="V164" s="13"/>
      <c r="W164" s="13"/>
      <c r="X164" s="13"/>
      <c r="Y164" s="13"/>
      <c r="Z164" s="13"/>
      <c r="AA164" s="13"/>
      <c r="AB164" s="13"/>
      <c r="AC164" s="13"/>
      <c r="AD164" s="13"/>
    </row>
    <row r="165" spans="1:30" x14ac:dyDescent="0.2">
      <c r="A165" s="18">
        <v>45535</v>
      </c>
      <c r="B165" s="19" t="s">
        <v>54</v>
      </c>
      <c r="C165" s="20">
        <v>-0.23699999999999999</v>
      </c>
      <c r="D165" s="20">
        <v>-3.4269701092490057E-2</v>
      </c>
      <c r="E165" s="20">
        <v>-0.23399999999999999</v>
      </c>
      <c r="F165" s="20">
        <v>-2.9038166239047758E-2</v>
      </c>
      <c r="G165" s="20">
        <v>-0.23299999999999998</v>
      </c>
      <c r="H165" s="20">
        <v>-3.1981214997518603E-2</v>
      </c>
      <c r="I165" s="20">
        <v>-0.23899999999999999</v>
      </c>
      <c r="J165" s="20">
        <v>-3.6812348474054124E-2</v>
      </c>
      <c r="K165" s="20">
        <v>-0.248</v>
      </c>
      <c r="L165" s="20">
        <v>-3.5884643742319922E-2</v>
      </c>
      <c r="M165" s="20"/>
      <c r="N165" s="20"/>
      <c r="O165" s="20">
        <v>-9.5999999999999974E-2</v>
      </c>
      <c r="P165" s="20">
        <v>2.1903834001391065E-3</v>
      </c>
      <c r="Q165" s="20">
        <v>-0.35899999999999999</v>
      </c>
      <c r="R165" s="20">
        <v>-9.862939053473152E-2</v>
      </c>
      <c r="S165" s="20">
        <v>-0.35899999999999999</v>
      </c>
      <c r="T165" s="20">
        <v>-9.862939053473152E-2</v>
      </c>
      <c r="U165" s="20"/>
      <c r="V165" s="20"/>
      <c r="W165" s="20"/>
      <c r="X165" s="20"/>
      <c r="Y165" s="20"/>
      <c r="Z165" s="20"/>
      <c r="AA165" s="20"/>
      <c r="AB165" s="20"/>
      <c r="AC165" s="20"/>
      <c r="AD165" s="20"/>
    </row>
    <row r="166" spans="1:30" x14ac:dyDescent="0.2">
      <c r="A166" s="11">
        <v>45535</v>
      </c>
      <c r="B166" s="12" t="s">
        <v>47</v>
      </c>
      <c r="C166" s="13">
        <v>10450</v>
      </c>
      <c r="D166" s="13">
        <v>12230</v>
      </c>
      <c r="E166" s="13">
        <v>10500</v>
      </c>
      <c r="F166" s="13">
        <v>12540</v>
      </c>
      <c r="G166" s="13">
        <v>10430</v>
      </c>
      <c r="H166" s="13">
        <v>12360</v>
      </c>
      <c r="I166" s="13">
        <v>10430</v>
      </c>
      <c r="J166" s="13">
        <v>12070</v>
      </c>
      <c r="K166" s="13">
        <v>10430</v>
      </c>
      <c r="L166" s="13">
        <v>12210</v>
      </c>
      <c r="M166" s="13"/>
      <c r="N166" s="13"/>
      <c r="O166" s="13">
        <v>10330</v>
      </c>
      <c r="P166" s="13">
        <v>11240</v>
      </c>
      <c r="Q166" s="13">
        <v>10290</v>
      </c>
      <c r="R166" s="13">
        <v>8930</v>
      </c>
      <c r="S166" s="13">
        <v>10290</v>
      </c>
      <c r="T166" s="13">
        <v>8930</v>
      </c>
      <c r="U166" s="13"/>
      <c r="V166" s="13"/>
      <c r="W166" s="13"/>
      <c r="X166" s="13"/>
      <c r="Y166" s="13"/>
      <c r="Z166" s="13"/>
      <c r="AA166" s="13"/>
      <c r="AB166" s="13"/>
      <c r="AC166" s="13"/>
      <c r="AD166" s="13"/>
    </row>
    <row r="167" spans="1:30" x14ac:dyDescent="0.2">
      <c r="A167" s="18">
        <v>45535</v>
      </c>
      <c r="B167" s="19" t="s">
        <v>62</v>
      </c>
      <c r="C167" s="20">
        <v>4.4999999999999929E-2</v>
      </c>
      <c r="D167" s="20">
        <v>4.1082847854753579E-2</v>
      </c>
      <c r="E167" s="20">
        <v>5.0000000000000044E-2</v>
      </c>
      <c r="F167" s="20">
        <v>4.6307906957983924E-2</v>
      </c>
      <c r="G167" s="20">
        <v>4.2999999999999927E-2</v>
      </c>
      <c r="H167" s="20">
        <v>4.3286755719532444E-2</v>
      </c>
      <c r="I167" s="20">
        <v>4.2999999999999927E-2</v>
      </c>
      <c r="J167" s="20">
        <v>3.8344469364139488E-2</v>
      </c>
      <c r="K167" s="20">
        <v>4.2999999999999927E-2</v>
      </c>
      <c r="L167" s="20">
        <v>4.0742123563830779E-2</v>
      </c>
      <c r="M167" s="20"/>
      <c r="N167" s="20"/>
      <c r="O167" s="20">
        <v>3.2999999999999918E-2</v>
      </c>
      <c r="P167" s="20">
        <v>2.365417545419124E-2</v>
      </c>
      <c r="Q167" s="20">
        <v>2.8999999999999915E-2</v>
      </c>
      <c r="R167" s="20">
        <v>-2.2379518142903398E-2</v>
      </c>
      <c r="S167" s="20">
        <v>2.8999999999999915E-2</v>
      </c>
      <c r="T167" s="20">
        <v>-2.2379518142903398E-2</v>
      </c>
      <c r="U167" s="20"/>
      <c r="V167" s="20"/>
      <c r="W167" s="20"/>
      <c r="X167" s="20"/>
      <c r="Y167" s="20"/>
      <c r="Z167" s="20"/>
      <c r="AA167" s="20"/>
      <c r="AB167" s="20"/>
      <c r="AC167" s="20"/>
      <c r="AD167" s="20"/>
    </row>
    <row r="168" spans="1:30" x14ac:dyDescent="0.2">
      <c r="A168" s="11">
        <v>45535</v>
      </c>
      <c r="B168" s="12" t="s">
        <v>55</v>
      </c>
      <c r="C168" s="13">
        <v>16390</v>
      </c>
      <c r="D168" s="13">
        <v>19550</v>
      </c>
      <c r="E168" s="13">
        <v>16470</v>
      </c>
      <c r="F168" s="13">
        <v>20050</v>
      </c>
      <c r="G168" s="13">
        <v>16490</v>
      </c>
      <c r="H168" s="13">
        <v>20140</v>
      </c>
      <c r="I168" s="13">
        <v>16350</v>
      </c>
      <c r="J168" s="13">
        <v>19310</v>
      </c>
      <c r="K168" s="13">
        <v>16370</v>
      </c>
      <c r="L168" s="13">
        <v>19350</v>
      </c>
      <c r="M168" s="13"/>
      <c r="N168" s="13"/>
      <c r="O168" s="13">
        <v>11710</v>
      </c>
      <c r="P168" s="13">
        <v>12940</v>
      </c>
      <c r="Q168" s="13">
        <v>15840</v>
      </c>
      <c r="R168" s="13">
        <v>13570</v>
      </c>
      <c r="S168" s="13">
        <v>15840</v>
      </c>
      <c r="T168" s="13">
        <v>13570</v>
      </c>
      <c r="U168" s="13"/>
      <c r="V168" s="13"/>
      <c r="W168" s="13"/>
      <c r="X168" s="13"/>
      <c r="Y168" s="13"/>
      <c r="Z168" s="13"/>
      <c r="AA168" s="13"/>
      <c r="AB168" s="13"/>
      <c r="AC168" s="13"/>
      <c r="AD168" s="13"/>
    </row>
    <row r="169" spans="1:30" x14ac:dyDescent="0.2">
      <c r="A169" s="27">
        <v>45535</v>
      </c>
      <c r="B169" s="28" t="s">
        <v>69</v>
      </c>
      <c r="C169" s="33">
        <v>0.63900000000000001</v>
      </c>
      <c r="D169" s="33">
        <v>0.14348205200129249</v>
      </c>
      <c r="E169" s="33">
        <v>0.64700000000000002</v>
      </c>
      <c r="F169" s="33">
        <v>0.14927213068537504</v>
      </c>
      <c r="G169" s="33">
        <v>0.64900000000000002</v>
      </c>
      <c r="H169" s="33">
        <v>0.15030204861646967</v>
      </c>
      <c r="I169" s="33">
        <v>0.63500000000000001</v>
      </c>
      <c r="J169" s="33">
        <v>0.14066063699014553</v>
      </c>
      <c r="K169" s="33">
        <v>0.63700000000000001</v>
      </c>
      <c r="L169" s="33">
        <v>0.14113281375836428</v>
      </c>
      <c r="M169" s="33"/>
      <c r="N169" s="33"/>
      <c r="O169" s="33">
        <v>0.17100000000000004</v>
      </c>
      <c r="P169" s="33">
        <v>5.2899344396399428E-2</v>
      </c>
      <c r="Q169" s="33">
        <v>0.58400000000000007</v>
      </c>
      <c r="R169" s="33">
        <v>6.2957668792699373E-2</v>
      </c>
      <c r="S169" s="33">
        <v>0.58400000000000007</v>
      </c>
      <c r="T169" s="33">
        <v>6.2957668792699373E-2</v>
      </c>
      <c r="U169" s="33"/>
      <c r="V169" s="33"/>
      <c r="W169" s="33"/>
      <c r="X169" s="33"/>
      <c r="Y169" s="33"/>
      <c r="Z169" s="33"/>
      <c r="AA169" s="33"/>
      <c r="AB169" s="33"/>
      <c r="AC169" s="33"/>
      <c r="AD169" s="33"/>
    </row>
    <row r="170" spans="1:30" x14ac:dyDescent="0.2">
      <c r="A170" s="30">
        <v>45565</v>
      </c>
      <c r="B170" s="31" t="s">
        <v>31</v>
      </c>
      <c r="C170" s="32">
        <v>130</v>
      </c>
      <c r="D170" s="32">
        <v>3770</v>
      </c>
      <c r="E170" s="32">
        <v>130</v>
      </c>
      <c r="F170" s="32">
        <v>3770</v>
      </c>
      <c r="G170" s="32">
        <v>130</v>
      </c>
      <c r="H170" s="32">
        <v>3770</v>
      </c>
      <c r="I170" s="32">
        <v>130</v>
      </c>
      <c r="J170" s="32">
        <v>3770</v>
      </c>
      <c r="K170" s="32">
        <v>120</v>
      </c>
      <c r="L170" s="32">
        <v>3780</v>
      </c>
      <c r="M170" s="32"/>
      <c r="N170" s="32"/>
      <c r="O170" s="32">
        <v>4160</v>
      </c>
      <c r="P170" s="32">
        <v>7410</v>
      </c>
      <c r="Q170" s="32">
        <v>30</v>
      </c>
      <c r="R170" s="32">
        <v>2170</v>
      </c>
      <c r="S170" s="32">
        <v>30</v>
      </c>
      <c r="T170" s="32">
        <v>2170</v>
      </c>
      <c r="U170" s="32"/>
      <c r="V170" s="32"/>
      <c r="W170" s="32"/>
      <c r="X170" s="32"/>
      <c r="Y170" s="32"/>
      <c r="Z170" s="32"/>
      <c r="AA170" s="32"/>
      <c r="AB170" s="32"/>
      <c r="AC170" s="32"/>
      <c r="AD170" s="32"/>
    </row>
    <row r="171" spans="1:30" x14ac:dyDescent="0.2">
      <c r="A171" s="18">
        <v>45565</v>
      </c>
      <c r="B171" s="19" t="s">
        <v>41</v>
      </c>
      <c r="C171" s="20">
        <v>-0.98699999999999999</v>
      </c>
      <c r="D171" s="20">
        <v>-0.17724928186081679</v>
      </c>
      <c r="E171" s="20">
        <v>-0.98699999999999999</v>
      </c>
      <c r="F171" s="20">
        <v>-0.17724928186081679</v>
      </c>
      <c r="G171" s="20">
        <v>-0.98699999999999999</v>
      </c>
      <c r="H171" s="20">
        <v>-0.17724928186081679</v>
      </c>
      <c r="I171" s="20">
        <v>-0.98699999999999999</v>
      </c>
      <c r="J171" s="20">
        <v>-0.17724928186081679</v>
      </c>
      <c r="K171" s="20">
        <v>-0.98799999999999999</v>
      </c>
      <c r="L171" s="20">
        <v>-0.17681327169646222</v>
      </c>
      <c r="M171" s="20"/>
      <c r="N171" s="20"/>
      <c r="O171" s="20">
        <v>-0.58400000000000007</v>
      </c>
      <c r="P171" s="20">
        <v>-5.8189253590561263E-2</v>
      </c>
      <c r="Q171" s="20">
        <v>-0.997</v>
      </c>
      <c r="R171" s="20">
        <v>-0.2632978339477674</v>
      </c>
      <c r="S171" s="20">
        <v>-0.997</v>
      </c>
      <c r="T171" s="20">
        <v>-0.2632978339477674</v>
      </c>
      <c r="U171" s="20"/>
      <c r="V171" s="20"/>
      <c r="W171" s="20"/>
      <c r="X171" s="20"/>
      <c r="Y171" s="20"/>
      <c r="Z171" s="20"/>
      <c r="AA171" s="20"/>
      <c r="AB171" s="20"/>
      <c r="AC171" s="20"/>
      <c r="AD171" s="20"/>
    </row>
    <row r="172" spans="1:30" x14ac:dyDescent="0.2">
      <c r="A172" s="11">
        <v>45565</v>
      </c>
      <c r="B172" s="12" t="s">
        <v>42</v>
      </c>
      <c r="C172" s="13">
        <v>7630</v>
      </c>
      <c r="D172" s="13">
        <v>8400</v>
      </c>
      <c r="E172" s="13">
        <v>7660</v>
      </c>
      <c r="F172" s="13">
        <v>8630</v>
      </c>
      <c r="G172" s="13">
        <v>7670</v>
      </c>
      <c r="H172" s="13">
        <v>8500</v>
      </c>
      <c r="I172" s="13">
        <v>7610</v>
      </c>
      <c r="J172" s="13">
        <v>8290</v>
      </c>
      <c r="K172" s="13">
        <v>7520</v>
      </c>
      <c r="L172" s="13">
        <v>8330</v>
      </c>
      <c r="M172" s="13"/>
      <c r="N172" s="13"/>
      <c r="O172" s="13">
        <v>9040</v>
      </c>
      <c r="P172" s="13">
        <v>10110</v>
      </c>
      <c r="Q172" s="13">
        <v>6410</v>
      </c>
      <c r="R172" s="13">
        <v>5950</v>
      </c>
      <c r="S172" s="13">
        <v>6410</v>
      </c>
      <c r="T172" s="13">
        <v>5950</v>
      </c>
      <c r="U172" s="13"/>
      <c r="V172" s="13"/>
      <c r="W172" s="13"/>
      <c r="X172" s="13"/>
      <c r="Y172" s="13"/>
      <c r="Z172" s="13"/>
      <c r="AA172" s="13"/>
      <c r="AB172" s="13"/>
      <c r="AC172" s="13"/>
      <c r="AD172" s="13"/>
    </row>
    <row r="173" spans="1:30" x14ac:dyDescent="0.2">
      <c r="A173" s="18">
        <v>45565</v>
      </c>
      <c r="B173" s="19" t="s">
        <v>54</v>
      </c>
      <c r="C173" s="20">
        <v>-0.23699999999999999</v>
      </c>
      <c r="D173" s="20">
        <v>-3.4269701092490057E-2</v>
      </c>
      <c r="E173" s="20">
        <v>-0.23399999999999999</v>
      </c>
      <c r="F173" s="20">
        <v>-2.9038166239047758E-2</v>
      </c>
      <c r="G173" s="20">
        <v>-0.23299999999999998</v>
      </c>
      <c r="H173" s="20">
        <v>-3.1981214997518603E-2</v>
      </c>
      <c r="I173" s="20">
        <v>-0.23899999999999999</v>
      </c>
      <c r="J173" s="20">
        <v>-3.6812348474054124E-2</v>
      </c>
      <c r="K173" s="20">
        <v>-0.248</v>
      </c>
      <c r="L173" s="20">
        <v>-3.5884643742319922E-2</v>
      </c>
      <c r="M173" s="20"/>
      <c r="N173" s="20"/>
      <c r="O173" s="20">
        <v>-9.5999999999999974E-2</v>
      </c>
      <c r="P173" s="20">
        <v>2.1903834001391065E-3</v>
      </c>
      <c r="Q173" s="20">
        <v>-0.35899999999999999</v>
      </c>
      <c r="R173" s="20">
        <v>-9.862939053473152E-2</v>
      </c>
      <c r="S173" s="20">
        <v>-0.35899999999999999</v>
      </c>
      <c r="T173" s="20">
        <v>-9.862939053473152E-2</v>
      </c>
      <c r="U173" s="20"/>
      <c r="V173" s="20"/>
      <c r="W173" s="20"/>
      <c r="X173" s="20"/>
      <c r="Y173" s="20"/>
      <c r="Z173" s="20"/>
      <c r="AA173" s="20"/>
      <c r="AB173" s="20"/>
      <c r="AC173" s="20"/>
      <c r="AD173" s="20"/>
    </row>
    <row r="174" spans="1:30" x14ac:dyDescent="0.2">
      <c r="A174" s="11">
        <v>45565</v>
      </c>
      <c r="B174" s="12" t="s">
        <v>47</v>
      </c>
      <c r="C174" s="13">
        <v>10470</v>
      </c>
      <c r="D174" s="13">
        <v>12280</v>
      </c>
      <c r="E174" s="13">
        <v>10520</v>
      </c>
      <c r="F174" s="13">
        <v>12610</v>
      </c>
      <c r="G174" s="13">
        <v>10520</v>
      </c>
      <c r="H174" s="13">
        <v>12440</v>
      </c>
      <c r="I174" s="13">
        <v>10440</v>
      </c>
      <c r="J174" s="13">
        <v>12120</v>
      </c>
      <c r="K174" s="13">
        <v>10440</v>
      </c>
      <c r="L174" s="13">
        <v>12320</v>
      </c>
      <c r="M174" s="13"/>
      <c r="N174" s="13"/>
      <c r="O174" s="13">
        <v>10330</v>
      </c>
      <c r="P174" s="13">
        <v>11300</v>
      </c>
      <c r="Q174" s="13">
        <v>10290</v>
      </c>
      <c r="R174" s="13">
        <v>9110</v>
      </c>
      <c r="S174" s="13">
        <v>10290</v>
      </c>
      <c r="T174" s="13">
        <v>9110</v>
      </c>
      <c r="U174" s="13"/>
      <c r="V174" s="13"/>
      <c r="W174" s="13"/>
      <c r="X174" s="13"/>
      <c r="Y174" s="13"/>
      <c r="Z174" s="13"/>
      <c r="AA174" s="13"/>
      <c r="AB174" s="13"/>
      <c r="AC174" s="13"/>
      <c r="AD174" s="13"/>
    </row>
    <row r="175" spans="1:30" x14ac:dyDescent="0.2">
      <c r="A175" s="18">
        <v>45565</v>
      </c>
      <c r="B175" s="19" t="s">
        <v>62</v>
      </c>
      <c r="C175" s="20">
        <v>4.6999999999999931E-2</v>
      </c>
      <c r="D175" s="20">
        <v>4.1932712536242756E-2</v>
      </c>
      <c r="E175" s="20">
        <v>5.2000000000000046E-2</v>
      </c>
      <c r="F175" s="20">
        <v>4.7473434251938729E-2</v>
      </c>
      <c r="G175" s="20">
        <v>5.2000000000000046E-2</v>
      </c>
      <c r="H175" s="20">
        <v>4.4633805728554021E-2</v>
      </c>
      <c r="I175" s="20">
        <v>4.4000000000000039E-2</v>
      </c>
      <c r="J175" s="20">
        <v>3.9203316253745957E-2</v>
      </c>
      <c r="K175" s="20">
        <v>4.4000000000000039E-2</v>
      </c>
      <c r="L175" s="20">
        <v>4.261061337837635E-2</v>
      </c>
      <c r="M175" s="20"/>
      <c r="N175" s="20"/>
      <c r="O175" s="20">
        <v>3.2999999999999918E-2</v>
      </c>
      <c r="P175" s="20">
        <v>2.4744718598177506E-2</v>
      </c>
      <c r="Q175" s="20">
        <v>2.8999999999999915E-2</v>
      </c>
      <c r="R175" s="20">
        <v>-1.8469780208641429E-2</v>
      </c>
      <c r="S175" s="20">
        <v>2.8999999999999915E-2</v>
      </c>
      <c r="T175" s="20">
        <v>-1.8469780208641429E-2</v>
      </c>
      <c r="U175" s="20"/>
      <c r="V175" s="20"/>
      <c r="W175" s="20"/>
      <c r="X175" s="20"/>
      <c r="Y175" s="20"/>
      <c r="Z175" s="20"/>
      <c r="AA175" s="20"/>
      <c r="AB175" s="20"/>
      <c r="AC175" s="20"/>
      <c r="AD175" s="20"/>
    </row>
    <row r="176" spans="1:30" x14ac:dyDescent="0.2">
      <c r="A176" s="11">
        <v>45565</v>
      </c>
      <c r="B176" s="12" t="s">
        <v>55</v>
      </c>
      <c r="C176" s="13">
        <v>16390</v>
      </c>
      <c r="D176" s="13">
        <v>19550</v>
      </c>
      <c r="E176" s="13">
        <v>16470</v>
      </c>
      <c r="F176" s="13">
        <v>20050</v>
      </c>
      <c r="G176" s="13">
        <v>16490</v>
      </c>
      <c r="H176" s="13">
        <v>20140</v>
      </c>
      <c r="I176" s="13">
        <v>16350</v>
      </c>
      <c r="J176" s="13">
        <v>19310</v>
      </c>
      <c r="K176" s="13">
        <v>16370</v>
      </c>
      <c r="L176" s="13">
        <v>19350</v>
      </c>
      <c r="M176" s="13"/>
      <c r="N176" s="13"/>
      <c r="O176" s="13">
        <v>11710</v>
      </c>
      <c r="P176" s="13">
        <v>12940</v>
      </c>
      <c r="Q176" s="13">
        <v>15840</v>
      </c>
      <c r="R176" s="13">
        <v>13570</v>
      </c>
      <c r="S176" s="13">
        <v>15840</v>
      </c>
      <c r="T176" s="13">
        <v>13570</v>
      </c>
      <c r="U176" s="13"/>
      <c r="V176" s="13"/>
      <c r="W176" s="13"/>
      <c r="X176" s="13"/>
      <c r="Y176" s="13"/>
      <c r="Z176" s="13"/>
      <c r="AA176" s="13"/>
      <c r="AB176" s="13"/>
      <c r="AC176" s="13"/>
      <c r="AD176" s="13"/>
    </row>
    <row r="177" spans="1:30" x14ac:dyDescent="0.2">
      <c r="A177" s="27">
        <v>45565</v>
      </c>
      <c r="B177" s="28" t="s">
        <v>69</v>
      </c>
      <c r="C177" s="33">
        <v>0.63900000000000001</v>
      </c>
      <c r="D177" s="33">
        <v>0.14348205200129249</v>
      </c>
      <c r="E177" s="33">
        <v>0.64700000000000002</v>
      </c>
      <c r="F177" s="33">
        <v>0.14927213068537504</v>
      </c>
      <c r="G177" s="33">
        <v>0.64900000000000002</v>
      </c>
      <c r="H177" s="33">
        <v>0.15030204861646967</v>
      </c>
      <c r="I177" s="33">
        <v>0.63500000000000001</v>
      </c>
      <c r="J177" s="33">
        <v>0.14066063699014553</v>
      </c>
      <c r="K177" s="33">
        <v>0.63700000000000001</v>
      </c>
      <c r="L177" s="33">
        <v>0.14113281375836428</v>
      </c>
      <c r="M177" s="33"/>
      <c r="N177" s="33"/>
      <c r="O177" s="33">
        <v>0.17100000000000004</v>
      </c>
      <c r="P177" s="33">
        <v>5.2899344396399428E-2</v>
      </c>
      <c r="Q177" s="33">
        <v>0.58400000000000007</v>
      </c>
      <c r="R177" s="33">
        <v>6.2957668792699373E-2</v>
      </c>
      <c r="S177" s="33">
        <v>0.58400000000000007</v>
      </c>
      <c r="T177" s="33">
        <v>6.2957668792699373E-2</v>
      </c>
      <c r="U177" s="33"/>
      <c r="V177" s="33"/>
      <c r="W177" s="33"/>
      <c r="X177" s="33"/>
      <c r="Y177" s="33"/>
      <c r="Z177" s="33"/>
      <c r="AA177" s="33"/>
      <c r="AB177" s="33"/>
      <c r="AC177" s="33"/>
      <c r="AD177" s="33"/>
    </row>
    <row r="178" spans="1:30" x14ac:dyDescent="0.2">
      <c r="A178" s="30">
        <v>45596</v>
      </c>
      <c r="B178" s="31" t="s">
        <v>31</v>
      </c>
      <c r="C178" s="32">
        <v>130</v>
      </c>
      <c r="D178" s="32">
        <v>4540</v>
      </c>
      <c r="E178" s="32">
        <v>130</v>
      </c>
      <c r="F178" s="32">
        <v>4540</v>
      </c>
      <c r="G178" s="32">
        <v>130</v>
      </c>
      <c r="H178" s="32">
        <v>4540</v>
      </c>
      <c r="I178" s="32">
        <v>130</v>
      </c>
      <c r="J178" s="32">
        <v>4540</v>
      </c>
      <c r="K178" s="32">
        <v>120</v>
      </c>
      <c r="L178" s="32">
        <v>4480</v>
      </c>
      <c r="M178" s="32"/>
      <c r="N178" s="32"/>
      <c r="O178" s="32">
        <v>4160</v>
      </c>
      <c r="P178" s="32">
        <v>7810</v>
      </c>
      <c r="Q178" s="32">
        <v>30</v>
      </c>
      <c r="R178" s="32">
        <v>3540</v>
      </c>
      <c r="S178" s="32">
        <v>30</v>
      </c>
      <c r="T178" s="32">
        <v>3540</v>
      </c>
      <c r="U178" s="32"/>
      <c r="V178" s="32"/>
      <c r="W178" s="32"/>
      <c r="X178" s="32"/>
      <c r="Y178" s="32"/>
      <c r="Z178" s="32"/>
      <c r="AA178" s="32"/>
      <c r="AB178" s="32"/>
      <c r="AC178" s="32"/>
      <c r="AD178" s="32"/>
    </row>
    <row r="179" spans="1:30" x14ac:dyDescent="0.2">
      <c r="A179" s="18">
        <v>45596</v>
      </c>
      <c r="B179" s="19" t="s">
        <v>41</v>
      </c>
      <c r="C179" s="20">
        <v>-0.98699999999999999</v>
      </c>
      <c r="D179" s="20">
        <v>-0.14609182653219277</v>
      </c>
      <c r="E179" s="20">
        <v>-0.98699999999999999</v>
      </c>
      <c r="F179" s="20">
        <v>-0.14609182653219277</v>
      </c>
      <c r="G179" s="20">
        <v>-0.98699999999999999</v>
      </c>
      <c r="H179" s="20">
        <v>-0.14609182653219277</v>
      </c>
      <c r="I179" s="20">
        <v>-0.98699999999999999</v>
      </c>
      <c r="J179" s="20">
        <v>-0.14609182653219277</v>
      </c>
      <c r="K179" s="20">
        <v>-0.98799999999999999</v>
      </c>
      <c r="L179" s="20">
        <v>-0.14836087945085952</v>
      </c>
      <c r="M179" s="20"/>
      <c r="N179" s="20"/>
      <c r="O179" s="20">
        <v>-0.58400000000000007</v>
      </c>
      <c r="P179" s="20">
        <v>-4.8233955366963621E-2</v>
      </c>
      <c r="Q179" s="20">
        <v>-0.997</v>
      </c>
      <c r="R179" s="20">
        <v>-0.18754249945648649</v>
      </c>
      <c r="S179" s="20">
        <v>-0.997</v>
      </c>
      <c r="T179" s="20">
        <v>-0.18754249945648649</v>
      </c>
      <c r="U179" s="20"/>
      <c r="V179" s="20"/>
      <c r="W179" s="20"/>
      <c r="X179" s="20"/>
      <c r="Y179" s="20"/>
      <c r="Z179" s="20"/>
      <c r="AA179" s="20"/>
      <c r="AB179" s="20"/>
      <c r="AC179" s="20"/>
      <c r="AD179" s="20"/>
    </row>
    <row r="180" spans="1:30" x14ac:dyDescent="0.2">
      <c r="A180" s="11">
        <v>45596</v>
      </c>
      <c r="B180" s="12" t="s">
        <v>42</v>
      </c>
      <c r="C180" s="13">
        <v>7630</v>
      </c>
      <c r="D180" s="13">
        <v>8400</v>
      </c>
      <c r="E180" s="13">
        <v>7660</v>
      </c>
      <c r="F180" s="13">
        <v>8630</v>
      </c>
      <c r="G180" s="13">
        <v>7670</v>
      </c>
      <c r="H180" s="13">
        <v>8500</v>
      </c>
      <c r="I180" s="13">
        <v>7610</v>
      </c>
      <c r="J180" s="13">
        <v>8290</v>
      </c>
      <c r="K180" s="13">
        <v>7520</v>
      </c>
      <c r="L180" s="13">
        <v>8330</v>
      </c>
      <c r="M180" s="13"/>
      <c r="N180" s="13"/>
      <c r="O180" s="13">
        <v>9040</v>
      </c>
      <c r="P180" s="13">
        <v>10110</v>
      </c>
      <c r="Q180" s="13">
        <v>6410</v>
      </c>
      <c r="R180" s="13">
        <v>5950</v>
      </c>
      <c r="S180" s="13">
        <v>6410</v>
      </c>
      <c r="T180" s="13">
        <v>5950</v>
      </c>
      <c r="U180" s="13"/>
      <c r="V180" s="13"/>
      <c r="W180" s="13"/>
      <c r="X180" s="13"/>
      <c r="Y180" s="13"/>
      <c r="Z180" s="13"/>
      <c r="AA180" s="13"/>
      <c r="AB180" s="13"/>
      <c r="AC180" s="13"/>
      <c r="AD180" s="13"/>
    </row>
    <row r="181" spans="1:30" x14ac:dyDescent="0.2">
      <c r="A181" s="18">
        <v>45596</v>
      </c>
      <c r="B181" s="19" t="s">
        <v>54</v>
      </c>
      <c r="C181" s="20">
        <v>-0.23699999999999999</v>
      </c>
      <c r="D181" s="20">
        <v>-3.4269701092490057E-2</v>
      </c>
      <c r="E181" s="20">
        <v>-0.23399999999999999</v>
      </c>
      <c r="F181" s="20">
        <v>-2.9038166239047758E-2</v>
      </c>
      <c r="G181" s="20">
        <v>-0.23299999999999998</v>
      </c>
      <c r="H181" s="20">
        <v>-3.1981214997518603E-2</v>
      </c>
      <c r="I181" s="20">
        <v>-0.23899999999999999</v>
      </c>
      <c r="J181" s="20">
        <v>-3.6812348474054124E-2</v>
      </c>
      <c r="K181" s="20">
        <v>-0.248</v>
      </c>
      <c r="L181" s="20">
        <v>-3.5884643742319922E-2</v>
      </c>
      <c r="M181" s="20"/>
      <c r="N181" s="20"/>
      <c r="O181" s="20">
        <v>-9.5999999999999974E-2</v>
      </c>
      <c r="P181" s="20">
        <v>2.1903834001391065E-3</v>
      </c>
      <c r="Q181" s="20">
        <v>-0.35899999999999999</v>
      </c>
      <c r="R181" s="20">
        <v>-9.862939053473152E-2</v>
      </c>
      <c r="S181" s="20">
        <v>-0.35899999999999999</v>
      </c>
      <c r="T181" s="20">
        <v>-9.862939053473152E-2</v>
      </c>
      <c r="U181" s="20"/>
      <c r="V181" s="20"/>
      <c r="W181" s="20"/>
      <c r="X181" s="20"/>
      <c r="Y181" s="20"/>
      <c r="Z181" s="20"/>
      <c r="AA181" s="20"/>
      <c r="AB181" s="20"/>
      <c r="AC181" s="20"/>
      <c r="AD181" s="20"/>
    </row>
    <row r="182" spans="1:30" x14ac:dyDescent="0.2">
      <c r="A182" s="11">
        <v>45596</v>
      </c>
      <c r="B182" s="12" t="s">
        <v>47</v>
      </c>
      <c r="C182" s="13">
        <v>10470</v>
      </c>
      <c r="D182" s="13">
        <v>12510</v>
      </c>
      <c r="E182" s="13">
        <v>10540</v>
      </c>
      <c r="F182" s="13">
        <v>12830</v>
      </c>
      <c r="G182" s="13">
        <v>10530</v>
      </c>
      <c r="H182" s="13">
        <v>12820</v>
      </c>
      <c r="I182" s="13">
        <v>10440</v>
      </c>
      <c r="J182" s="13">
        <v>12360</v>
      </c>
      <c r="K182" s="13">
        <v>10510</v>
      </c>
      <c r="L182" s="13">
        <v>12410</v>
      </c>
      <c r="M182" s="13"/>
      <c r="N182" s="13"/>
      <c r="O182" s="13">
        <v>10370</v>
      </c>
      <c r="P182" s="13">
        <v>11310</v>
      </c>
      <c r="Q182" s="13">
        <v>10300</v>
      </c>
      <c r="R182" s="13">
        <v>9180</v>
      </c>
      <c r="S182" s="13">
        <v>10300</v>
      </c>
      <c r="T182" s="13">
        <v>9180</v>
      </c>
      <c r="U182" s="13"/>
      <c r="V182" s="13"/>
      <c r="W182" s="13"/>
      <c r="X182" s="13"/>
      <c r="Y182" s="13"/>
      <c r="Z182" s="13"/>
      <c r="AA182" s="13"/>
      <c r="AB182" s="13"/>
      <c r="AC182" s="13"/>
      <c r="AD182" s="13"/>
    </row>
    <row r="183" spans="1:30" x14ac:dyDescent="0.2">
      <c r="A183" s="18">
        <v>45596</v>
      </c>
      <c r="B183" s="19" t="s">
        <v>62</v>
      </c>
      <c r="C183" s="20">
        <v>4.6999999999999931E-2</v>
      </c>
      <c r="D183" s="20">
        <v>4.5806801408625919E-2</v>
      </c>
      <c r="E183" s="20">
        <v>5.4000000000000048E-2</v>
      </c>
      <c r="F183" s="20">
        <v>5.1103134678686324E-2</v>
      </c>
      <c r="G183" s="20">
        <v>5.2999999999999936E-2</v>
      </c>
      <c r="H183" s="20">
        <v>5.0939232731735062E-2</v>
      </c>
      <c r="I183" s="20">
        <v>4.4000000000000039E-2</v>
      </c>
      <c r="J183" s="20">
        <v>4.3286755719532444E-2</v>
      </c>
      <c r="K183" s="20">
        <v>5.0999999999999934E-2</v>
      </c>
      <c r="L183" s="20">
        <v>4.4129476330674544E-2</v>
      </c>
      <c r="M183" s="20"/>
      <c r="N183" s="20"/>
      <c r="O183" s="20">
        <v>3.6999999999999922E-2</v>
      </c>
      <c r="P183" s="20">
        <v>2.4926025176866373E-2</v>
      </c>
      <c r="Q183" s="20">
        <v>3.0000000000000027E-2</v>
      </c>
      <c r="R183" s="20">
        <v>-1.6966006129353284E-2</v>
      </c>
      <c r="S183" s="20">
        <v>3.0000000000000027E-2</v>
      </c>
      <c r="T183" s="20">
        <v>-1.6966006129353284E-2</v>
      </c>
      <c r="U183" s="20"/>
      <c r="V183" s="20"/>
      <c r="W183" s="20"/>
      <c r="X183" s="20"/>
      <c r="Y183" s="20"/>
      <c r="Z183" s="20"/>
      <c r="AA183" s="20"/>
      <c r="AB183" s="20"/>
      <c r="AC183" s="20"/>
      <c r="AD183" s="20"/>
    </row>
    <row r="184" spans="1:30" x14ac:dyDescent="0.2">
      <c r="A184" s="11">
        <v>45596</v>
      </c>
      <c r="B184" s="12" t="s">
        <v>55</v>
      </c>
      <c r="C184" s="13">
        <v>16390</v>
      </c>
      <c r="D184" s="13">
        <v>19550</v>
      </c>
      <c r="E184" s="13">
        <v>16470</v>
      </c>
      <c r="F184" s="13">
        <v>20050</v>
      </c>
      <c r="G184" s="13">
        <v>16490</v>
      </c>
      <c r="H184" s="13">
        <v>20140</v>
      </c>
      <c r="I184" s="13">
        <v>16350</v>
      </c>
      <c r="J184" s="13">
        <v>19310</v>
      </c>
      <c r="K184" s="13">
        <v>16370</v>
      </c>
      <c r="L184" s="13">
        <v>19350</v>
      </c>
      <c r="M184" s="13"/>
      <c r="N184" s="13"/>
      <c r="O184" s="13">
        <v>11710</v>
      </c>
      <c r="P184" s="13">
        <v>12970</v>
      </c>
      <c r="Q184" s="13">
        <v>15840</v>
      </c>
      <c r="R184" s="13">
        <v>13570</v>
      </c>
      <c r="S184" s="13">
        <v>15840</v>
      </c>
      <c r="T184" s="13">
        <v>13570</v>
      </c>
      <c r="U184" s="13"/>
      <c r="V184" s="13"/>
      <c r="W184" s="13"/>
      <c r="X184" s="13"/>
      <c r="Y184" s="13"/>
      <c r="Z184" s="13"/>
      <c r="AA184" s="13"/>
      <c r="AB184" s="13"/>
      <c r="AC184" s="13"/>
      <c r="AD184" s="13"/>
    </row>
    <row r="185" spans="1:30" x14ac:dyDescent="0.2">
      <c r="A185" s="27">
        <v>45596</v>
      </c>
      <c r="B185" s="28" t="s">
        <v>69</v>
      </c>
      <c r="C185" s="33">
        <v>0.63900000000000001</v>
      </c>
      <c r="D185" s="33">
        <v>0.14348205200129249</v>
      </c>
      <c r="E185" s="33">
        <v>0.64700000000000002</v>
      </c>
      <c r="F185" s="33">
        <v>0.14927213068537504</v>
      </c>
      <c r="G185" s="33">
        <v>0.64900000000000002</v>
      </c>
      <c r="H185" s="33">
        <v>0.15030204861646967</v>
      </c>
      <c r="I185" s="33">
        <v>0.63500000000000001</v>
      </c>
      <c r="J185" s="33">
        <v>0.14066063699014553</v>
      </c>
      <c r="K185" s="33">
        <v>0.63700000000000001</v>
      </c>
      <c r="L185" s="33">
        <v>0.14113281375836428</v>
      </c>
      <c r="M185" s="33"/>
      <c r="N185" s="33"/>
      <c r="O185" s="33">
        <v>0.17100000000000004</v>
      </c>
      <c r="P185" s="33">
        <v>5.338709908889272E-2</v>
      </c>
      <c r="Q185" s="33">
        <v>0.58400000000000007</v>
      </c>
      <c r="R185" s="33">
        <v>6.2957668792699373E-2</v>
      </c>
      <c r="S185" s="33">
        <v>0.58400000000000007</v>
      </c>
      <c r="T185" s="33">
        <v>6.2957668792699373E-2</v>
      </c>
      <c r="U185" s="33"/>
      <c r="V185" s="33"/>
      <c r="W185" s="33"/>
      <c r="X185" s="33"/>
      <c r="Y185" s="33"/>
      <c r="Z185" s="33"/>
      <c r="AA185" s="33"/>
      <c r="AB185" s="33"/>
      <c r="AC185" s="33"/>
      <c r="AD185" s="33"/>
    </row>
    <row r="186" spans="1:30" x14ac:dyDescent="0.2">
      <c r="A186" s="30">
        <v>45626</v>
      </c>
      <c r="B186" s="31" t="s">
        <v>31</v>
      </c>
      <c r="C186" s="32">
        <v>130</v>
      </c>
      <c r="D186" s="32">
        <v>4650</v>
      </c>
      <c r="E186" s="32">
        <v>130</v>
      </c>
      <c r="F186" s="32">
        <v>4650</v>
      </c>
      <c r="G186" s="32">
        <v>130</v>
      </c>
      <c r="H186" s="32">
        <v>4650</v>
      </c>
      <c r="I186" s="32">
        <v>130</v>
      </c>
      <c r="J186" s="32">
        <v>4650</v>
      </c>
      <c r="K186" s="32">
        <v>120</v>
      </c>
      <c r="L186" s="32">
        <v>4570</v>
      </c>
      <c r="M186" s="32"/>
      <c r="N186" s="32"/>
      <c r="O186" s="32">
        <v>4160</v>
      </c>
      <c r="P186" s="32">
        <v>7890</v>
      </c>
      <c r="Q186" s="32">
        <v>30</v>
      </c>
      <c r="R186" s="32">
        <v>3720</v>
      </c>
      <c r="S186" s="32">
        <v>30</v>
      </c>
      <c r="T186" s="32">
        <v>3720</v>
      </c>
      <c r="U186" s="32"/>
      <c r="V186" s="32"/>
      <c r="W186" s="32"/>
      <c r="X186" s="32"/>
      <c r="Y186" s="32"/>
      <c r="Z186" s="32"/>
      <c r="AA186" s="32"/>
      <c r="AB186" s="32"/>
      <c r="AC186" s="32"/>
      <c r="AD186" s="32"/>
    </row>
    <row r="187" spans="1:30" x14ac:dyDescent="0.2">
      <c r="A187" s="18">
        <v>45626</v>
      </c>
      <c r="B187" s="19" t="s">
        <v>41</v>
      </c>
      <c r="C187" s="20">
        <v>-0.98699999999999999</v>
      </c>
      <c r="D187" s="20">
        <v>-0.14199347504373194</v>
      </c>
      <c r="E187" s="20">
        <v>-0.98699999999999999</v>
      </c>
      <c r="F187" s="20">
        <v>-0.14199347504373194</v>
      </c>
      <c r="G187" s="20">
        <v>-0.98699999999999999</v>
      </c>
      <c r="H187" s="20">
        <v>-0.14199347504373194</v>
      </c>
      <c r="I187" s="20">
        <v>-0.98699999999999999</v>
      </c>
      <c r="J187" s="20">
        <v>-0.14199347504373194</v>
      </c>
      <c r="K187" s="20">
        <v>-0.98799999999999999</v>
      </c>
      <c r="L187" s="20">
        <v>-0.14496628460950378</v>
      </c>
      <c r="M187" s="20"/>
      <c r="N187" s="20"/>
      <c r="O187" s="20">
        <v>-0.58400000000000007</v>
      </c>
      <c r="P187" s="20">
        <v>-4.6292054911539759E-2</v>
      </c>
      <c r="Q187" s="20">
        <v>-0.997</v>
      </c>
      <c r="R187" s="20">
        <v>-0.17944331502191024</v>
      </c>
      <c r="S187" s="20">
        <v>-0.997</v>
      </c>
      <c r="T187" s="20">
        <v>-0.17944331502191024</v>
      </c>
      <c r="U187" s="20"/>
      <c r="V187" s="20"/>
      <c r="W187" s="20"/>
      <c r="X187" s="20"/>
      <c r="Y187" s="20"/>
      <c r="Z187" s="20"/>
      <c r="AA187" s="20"/>
      <c r="AB187" s="20"/>
      <c r="AC187" s="20"/>
      <c r="AD187" s="20"/>
    </row>
    <row r="188" spans="1:30" x14ac:dyDescent="0.2">
      <c r="A188" s="11">
        <v>45626</v>
      </c>
      <c r="B188" s="12" t="s">
        <v>42</v>
      </c>
      <c r="C188" s="13">
        <v>7630</v>
      </c>
      <c r="D188" s="13">
        <v>8400</v>
      </c>
      <c r="E188" s="13">
        <v>7660</v>
      </c>
      <c r="F188" s="13">
        <v>8630</v>
      </c>
      <c r="G188" s="13">
        <v>7670</v>
      </c>
      <c r="H188" s="13">
        <v>8500</v>
      </c>
      <c r="I188" s="13">
        <v>7610</v>
      </c>
      <c r="J188" s="13">
        <v>8290</v>
      </c>
      <c r="K188" s="13">
        <v>7520</v>
      </c>
      <c r="L188" s="13">
        <v>8330</v>
      </c>
      <c r="M188" s="13"/>
      <c r="N188" s="13"/>
      <c r="O188" s="13">
        <v>9040</v>
      </c>
      <c r="P188" s="13">
        <v>10110</v>
      </c>
      <c r="Q188" s="13">
        <v>6410</v>
      </c>
      <c r="R188" s="13">
        <v>5950</v>
      </c>
      <c r="S188" s="13">
        <v>6410</v>
      </c>
      <c r="T188" s="13">
        <v>5950</v>
      </c>
      <c r="U188" s="13"/>
      <c r="V188" s="13"/>
      <c r="W188" s="13"/>
      <c r="X188" s="13"/>
      <c r="Y188" s="13"/>
      <c r="Z188" s="13"/>
      <c r="AA188" s="13"/>
      <c r="AB188" s="13"/>
      <c r="AC188" s="13"/>
      <c r="AD188" s="13"/>
    </row>
    <row r="189" spans="1:30" x14ac:dyDescent="0.2">
      <c r="A189" s="18">
        <v>45626</v>
      </c>
      <c r="B189" s="19" t="s">
        <v>54</v>
      </c>
      <c r="C189" s="20">
        <v>-0.23699999999999999</v>
      </c>
      <c r="D189" s="20">
        <v>-3.4269701092490057E-2</v>
      </c>
      <c r="E189" s="20">
        <v>-0.23399999999999999</v>
      </c>
      <c r="F189" s="20">
        <v>-2.9038166239047758E-2</v>
      </c>
      <c r="G189" s="20">
        <v>-0.23299999999999998</v>
      </c>
      <c r="H189" s="20">
        <v>-3.1981214997518603E-2</v>
      </c>
      <c r="I189" s="20">
        <v>-0.23899999999999999</v>
      </c>
      <c r="J189" s="20">
        <v>-3.6812348474054124E-2</v>
      </c>
      <c r="K189" s="20">
        <v>-0.248</v>
      </c>
      <c r="L189" s="20">
        <v>-3.5884643742319922E-2</v>
      </c>
      <c r="M189" s="20"/>
      <c r="N189" s="20"/>
      <c r="O189" s="20">
        <v>-9.5999999999999974E-2</v>
      </c>
      <c r="P189" s="20">
        <v>2.1903834001391065E-3</v>
      </c>
      <c r="Q189" s="20">
        <v>-0.35899999999999999</v>
      </c>
      <c r="R189" s="20">
        <v>-9.862939053473152E-2</v>
      </c>
      <c r="S189" s="20">
        <v>-0.35899999999999999</v>
      </c>
      <c r="T189" s="20">
        <v>-9.862939053473152E-2</v>
      </c>
      <c r="U189" s="20"/>
      <c r="V189" s="20"/>
      <c r="W189" s="20"/>
      <c r="X189" s="20"/>
      <c r="Y189" s="20"/>
      <c r="Z189" s="20"/>
      <c r="AA189" s="20"/>
      <c r="AB189" s="20"/>
      <c r="AC189" s="20"/>
      <c r="AD189" s="20"/>
    </row>
    <row r="190" spans="1:30" x14ac:dyDescent="0.2">
      <c r="A190" s="11">
        <v>45626</v>
      </c>
      <c r="B190" s="12" t="s">
        <v>47</v>
      </c>
      <c r="C190" s="13">
        <v>10590</v>
      </c>
      <c r="D190" s="13">
        <v>12530</v>
      </c>
      <c r="E190" s="13">
        <v>10640</v>
      </c>
      <c r="F190" s="13">
        <v>12850</v>
      </c>
      <c r="G190" s="13">
        <v>10650</v>
      </c>
      <c r="H190" s="13">
        <v>12880</v>
      </c>
      <c r="I190" s="13">
        <v>10560</v>
      </c>
      <c r="J190" s="13">
        <v>12370</v>
      </c>
      <c r="K190" s="13">
        <v>10660</v>
      </c>
      <c r="L190" s="13">
        <v>12500</v>
      </c>
      <c r="M190" s="13"/>
      <c r="N190" s="13"/>
      <c r="O190" s="13">
        <v>10370</v>
      </c>
      <c r="P190" s="13">
        <v>11340</v>
      </c>
      <c r="Q190" s="13">
        <v>10310</v>
      </c>
      <c r="R190" s="13">
        <v>9340</v>
      </c>
      <c r="S190" s="13">
        <v>10310</v>
      </c>
      <c r="T190" s="13">
        <v>9340</v>
      </c>
      <c r="U190" s="13"/>
      <c r="V190" s="13"/>
      <c r="W190" s="13"/>
      <c r="X190" s="13"/>
      <c r="Y190" s="13"/>
      <c r="Z190" s="13"/>
      <c r="AA190" s="13"/>
      <c r="AB190" s="13"/>
      <c r="AC190" s="13"/>
      <c r="AD190" s="13"/>
    </row>
    <row r="191" spans="1:30" x14ac:dyDescent="0.2">
      <c r="A191" s="18">
        <v>45626</v>
      </c>
      <c r="B191" s="19" t="s">
        <v>62</v>
      </c>
      <c r="C191" s="20">
        <v>5.8999999999999941E-2</v>
      </c>
      <c r="D191" s="20">
        <v>4.6140978438483859E-2</v>
      </c>
      <c r="E191" s="20">
        <v>6.4000000000000057E-2</v>
      </c>
      <c r="F191" s="20">
        <v>5.1430632213731453E-2</v>
      </c>
      <c r="G191" s="20">
        <v>6.4999999999999947E-2</v>
      </c>
      <c r="H191" s="20">
        <v>5.1921114762192522E-2</v>
      </c>
      <c r="I191" s="20">
        <v>5.600000000000005E-2</v>
      </c>
      <c r="J191" s="20">
        <v>4.34555177399647E-2</v>
      </c>
      <c r="K191" s="20">
        <v>6.6000000000000059E-2</v>
      </c>
      <c r="L191" s="20">
        <v>4.5639552591273169E-2</v>
      </c>
      <c r="M191" s="20"/>
      <c r="N191" s="20"/>
      <c r="O191" s="20">
        <v>3.6999999999999922E-2</v>
      </c>
      <c r="P191" s="20">
        <v>2.546917652858971E-2</v>
      </c>
      <c r="Q191" s="20">
        <v>3.0999999999999917E-2</v>
      </c>
      <c r="R191" s="20">
        <v>-1.3562951125048017E-2</v>
      </c>
      <c r="S191" s="20">
        <v>3.0999999999999917E-2</v>
      </c>
      <c r="T191" s="20">
        <v>-1.3562951125048017E-2</v>
      </c>
      <c r="U191" s="20"/>
      <c r="V191" s="20"/>
      <c r="W191" s="20"/>
      <c r="X191" s="20"/>
      <c r="Y191" s="20"/>
      <c r="Z191" s="20"/>
      <c r="AA191" s="20"/>
      <c r="AB191" s="20"/>
      <c r="AC191" s="20"/>
      <c r="AD191" s="20"/>
    </row>
    <row r="192" spans="1:30" x14ac:dyDescent="0.2">
      <c r="A192" s="11">
        <v>45626</v>
      </c>
      <c r="B192" s="12" t="s">
        <v>55</v>
      </c>
      <c r="C192" s="13">
        <v>16390</v>
      </c>
      <c r="D192" s="13">
        <v>19550</v>
      </c>
      <c r="E192" s="13">
        <v>16470</v>
      </c>
      <c r="F192" s="13">
        <v>20050</v>
      </c>
      <c r="G192" s="13">
        <v>16490</v>
      </c>
      <c r="H192" s="13">
        <v>20140</v>
      </c>
      <c r="I192" s="13">
        <v>16350</v>
      </c>
      <c r="J192" s="13">
        <v>19310</v>
      </c>
      <c r="K192" s="13">
        <v>16370</v>
      </c>
      <c r="L192" s="13">
        <v>19350</v>
      </c>
      <c r="M192" s="13"/>
      <c r="N192" s="13"/>
      <c r="O192" s="13">
        <v>11710</v>
      </c>
      <c r="P192" s="13">
        <v>12970</v>
      </c>
      <c r="Q192" s="13">
        <v>15840</v>
      </c>
      <c r="R192" s="13">
        <v>13570</v>
      </c>
      <c r="S192" s="13">
        <v>15840</v>
      </c>
      <c r="T192" s="13">
        <v>13570</v>
      </c>
      <c r="U192" s="13"/>
      <c r="V192" s="13"/>
      <c r="W192" s="13"/>
      <c r="X192" s="13"/>
      <c r="Y192" s="13"/>
      <c r="Z192" s="13"/>
      <c r="AA192" s="13"/>
      <c r="AB192" s="13"/>
      <c r="AC192" s="13"/>
      <c r="AD192" s="13"/>
    </row>
    <row r="193" spans="1:30" x14ac:dyDescent="0.2">
      <c r="A193" s="27">
        <v>45626</v>
      </c>
      <c r="B193" s="28" t="s">
        <v>69</v>
      </c>
      <c r="C193" s="33">
        <v>0.63900000000000001</v>
      </c>
      <c r="D193" s="33">
        <v>0.14348205200129249</v>
      </c>
      <c r="E193" s="33">
        <v>0.64700000000000002</v>
      </c>
      <c r="F193" s="33">
        <v>0.14927213068537504</v>
      </c>
      <c r="G193" s="33">
        <v>0.64900000000000002</v>
      </c>
      <c r="H193" s="33">
        <v>0.15030204861646967</v>
      </c>
      <c r="I193" s="33">
        <v>0.63500000000000001</v>
      </c>
      <c r="J193" s="33">
        <v>0.14066063699014553</v>
      </c>
      <c r="K193" s="33">
        <v>0.63700000000000001</v>
      </c>
      <c r="L193" s="33">
        <v>0.14113281375836428</v>
      </c>
      <c r="M193" s="33"/>
      <c r="N193" s="33"/>
      <c r="O193" s="33">
        <v>0.17100000000000004</v>
      </c>
      <c r="P193" s="33">
        <v>5.338709908889272E-2</v>
      </c>
      <c r="Q193" s="33">
        <v>0.58400000000000007</v>
      </c>
      <c r="R193" s="33">
        <v>6.2957668792699373E-2</v>
      </c>
      <c r="S193" s="33">
        <v>0.58400000000000007</v>
      </c>
      <c r="T193" s="33">
        <v>6.2957668792699373E-2</v>
      </c>
      <c r="U193" s="33"/>
      <c r="V193" s="33"/>
      <c r="W193" s="33"/>
      <c r="X193" s="33"/>
      <c r="Y193" s="33"/>
      <c r="Z193" s="33"/>
      <c r="AA193" s="33"/>
      <c r="AB193" s="33"/>
      <c r="AC193" s="33"/>
      <c r="AD193" s="33"/>
    </row>
    <row r="194" spans="1:30" x14ac:dyDescent="0.2">
      <c r="A194" s="30">
        <v>45657</v>
      </c>
      <c r="B194" s="31" t="s">
        <v>31</v>
      </c>
      <c r="C194" s="32">
        <v>130</v>
      </c>
      <c r="D194" s="32">
        <v>4810</v>
      </c>
      <c r="E194" s="32">
        <v>130</v>
      </c>
      <c r="F194" s="32">
        <v>4810</v>
      </c>
      <c r="G194" s="32">
        <v>130</v>
      </c>
      <c r="H194" s="32">
        <v>4810</v>
      </c>
      <c r="I194" s="32">
        <v>130</v>
      </c>
      <c r="J194" s="32">
        <v>4810</v>
      </c>
      <c r="K194" s="32">
        <v>120</v>
      </c>
      <c r="L194" s="32">
        <v>4720</v>
      </c>
      <c r="M194" s="32"/>
      <c r="N194" s="32"/>
      <c r="O194" s="32">
        <v>4160</v>
      </c>
      <c r="P194" s="32">
        <v>7990</v>
      </c>
      <c r="Q194" s="32">
        <v>30</v>
      </c>
      <c r="R194" s="32">
        <v>3750</v>
      </c>
      <c r="S194" s="32">
        <v>30</v>
      </c>
      <c r="T194" s="32">
        <v>3750</v>
      </c>
      <c r="U194" s="32"/>
      <c r="V194" s="32"/>
      <c r="W194" s="32">
        <v>3160</v>
      </c>
      <c r="X194" s="32">
        <v>8660</v>
      </c>
      <c r="Y194" s="32">
        <v>3160</v>
      </c>
      <c r="Z194" s="32">
        <v>8660</v>
      </c>
      <c r="AA194" s="32">
        <v>3160</v>
      </c>
      <c r="AB194" s="32">
        <v>8660</v>
      </c>
      <c r="AC194" s="32">
        <v>3160</v>
      </c>
      <c r="AD194" s="32">
        <v>8660</v>
      </c>
    </row>
    <row r="195" spans="1:30" x14ac:dyDescent="0.2">
      <c r="A195" s="18">
        <v>45657</v>
      </c>
      <c r="B195" s="19" t="s">
        <v>41</v>
      </c>
      <c r="C195" s="20">
        <v>-0.98699999999999999</v>
      </c>
      <c r="D195" s="20">
        <v>-0.13616854269880874</v>
      </c>
      <c r="E195" s="20">
        <v>-0.98699999999999999</v>
      </c>
      <c r="F195" s="20">
        <v>-0.13616854269880874</v>
      </c>
      <c r="G195" s="20">
        <v>-0.98699999999999999</v>
      </c>
      <c r="H195" s="20">
        <v>-0.13616854269880874</v>
      </c>
      <c r="I195" s="20">
        <v>-0.98699999999999999</v>
      </c>
      <c r="J195" s="20">
        <v>-0.13616854269880874</v>
      </c>
      <c r="K195" s="20">
        <v>-0.98799999999999999</v>
      </c>
      <c r="L195" s="20">
        <v>-0.13942564558538217</v>
      </c>
      <c r="M195" s="20"/>
      <c r="N195" s="20"/>
      <c r="O195" s="20">
        <v>-0.58400000000000007</v>
      </c>
      <c r="P195" s="20">
        <v>-4.3886707968709526E-2</v>
      </c>
      <c r="Q195" s="20">
        <v>-0.997</v>
      </c>
      <c r="R195" s="20">
        <v>-0.17812408524138712</v>
      </c>
      <c r="S195" s="20">
        <v>-0.997</v>
      </c>
      <c r="T195" s="20">
        <v>-0.17812408524138712</v>
      </c>
      <c r="U195" s="20"/>
      <c r="V195" s="20"/>
      <c r="W195" s="20">
        <v>-0.68400000000000005</v>
      </c>
      <c r="X195" s="20">
        <v>-6.9000000000000006E-2</v>
      </c>
      <c r="Y195" s="20">
        <v>-0.68400000000000005</v>
      </c>
      <c r="Z195" s="20">
        <v>-6.9000000000000006E-2</v>
      </c>
      <c r="AA195" s="20">
        <v>-0.68400000000000005</v>
      </c>
      <c r="AB195" s="20">
        <v>-6.9000000000000006E-2</v>
      </c>
      <c r="AC195" s="20">
        <v>-0.68400000000000005</v>
      </c>
      <c r="AD195" s="20">
        <v>-6.9000000000000006E-2</v>
      </c>
    </row>
    <row r="196" spans="1:30" x14ac:dyDescent="0.2">
      <c r="A196" s="11">
        <v>45657</v>
      </c>
      <c r="B196" s="12" t="s">
        <v>42</v>
      </c>
      <c r="C196" s="13">
        <v>7630</v>
      </c>
      <c r="D196" s="13">
        <v>8400</v>
      </c>
      <c r="E196" s="13">
        <v>7660</v>
      </c>
      <c r="F196" s="13">
        <v>8630</v>
      </c>
      <c r="G196" s="13">
        <v>7670</v>
      </c>
      <c r="H196" s="13">
        <v>8500</v>
      </c>
      <c r="I196" s="13">
        <v>7610</v>
      </c>
      <c r="J196" s="13">
        <v>8290</v>
      </c>
      <c r="K196" s="13">
        <v>7520</v>
      </c>
      <c r="L196" s="13">
        <v>8330</v>
      </c>
      <c r="M196" s="13"/>
      <c r="N196" s="13"/>
      <c r="O196" s="13">
        <v>9040</v>
      </c>
      <c r="P196" s="13">
        <v>10110</v>
      </c>
      <c r="Q196" s="13">
        <v>6410</v>
      </c>
      <c r="R196" s="13">
        <v>5950</v>
      </c>
      <c r="S196" s="13">
        <v>6410</v>
      </c>
      <c r="T196" s="13">
        <v>5950</v>
      </c>
      <c r="U196" s="13"/>
      <c r="V196" s="13"/>
      <c r="W196" s="13">
        <v>8630</v>
      </c>
      <c r="X196" s="13">
        <v>9050</v>
      </c>
      <c r="Y196" s="13">
        <v>8630</v>
      </c>
      <c r="Z196" s="13">
        <v>9050</v>
      </c>
      <c r="AA196" s="13">
        <v>8630</v>
      </c>
      <c r="AB196" s="13">
        <v>9050</v>
      </c>
      <c r="AC196" s="13">
        <v>8630</v>
      </c>
      <c r="AD196" s="13">
        <v>9050</v>
      </c>
    </row>
    <row r="197" spans="1:30" x14ac:dyDescent="0.2">
      <c r="A197" s="18">
        <v>45657</v>
      </c>
      <c r="B197" s="19" t="s">
        <v>54</v>
      </c>
      <c r="C197" s="20">
        <v>-0.23699999999999999</v>
      </c>
      <c r="D197" s="20">
        <v>-3.4269701092490057E-2</v>
      </c>
      <c r="E197" s="20">
        <v>-0.23399999999999999</v>
      </c>
      <c r="F197" s="20">
        <v>-2.9038166239047758E-2</v>
      </c>
      <c r="G197" s="20">
        <v>-0.23299999999999998</v>
      </c>
      <c r="H197" s="20">
        <v>-3.1981214997518603E-2</v>
      </c>
      <c r="I197" s="20">
        <v>-0.23899999999999999</v>
      </c>
      <c r="J197" s="20">
        <v>-3.6812348474054124E-2</v>
      </c>
      <c r="K197" s="20">
        <v>-0.248</v>
      </c>
      <c r="L197" s="20">
        <v>-3.5884643742319922E-2</v>
      </c>
      <c r="M197" s="20"/>
      <c r="N197" s="20"/>
      <c r="O197" s="20">
        <v>-9.5999999999999974E-2</v>
      </c>
      <c r="P197" s="20">
        <v>2.1903834001391065E-3</v>
      </c>
      <c r="Q197" s="20">
        <v>-0.35899999999999999</v>
      </c>
      <c r="R197" s="20">
        <v>-9.862939053473152E-2</v>
      </c>
      <c r="S197" s="20">
        <v>-0.35899999999999999</v>
      </c>
      <c r="T197" s="20">
        <v>-9.862939053473152E-2</v>
      </c>
      <c r="U197" s="20"/>
      <c r="V197" s="20"/>
      <c r="W197" s="20">
        <v>-0.13700000000000001</v>
      </c>
      <c r="X197" s="20">
        <v>-4.8685120477977573E-2</v>
      </c>
      <c r="Y197" s="20">
        <v>-0.13700000000000001</v>
      </c>
      <c r="Z197" s="20">
        <v>-4.8685120477977573E-2</v>
      </c>
      <c r="AA197" s="20">
        <v>-0.13700000000000001</v>
      </c>
      <c r="AB197" s="20">
        <v>-4.8685120477977573E-2</v>
      </c>
      <c r="AC197" s="20">
        <v>-0.13700000000000001</v>
      </c>
      <c r="AD197" s="20">
        <v>-4.8685120477977573E-2</v>
      </c>
    </row>
    <row r="198" spans="1:30" x14ac:dyDescent="0.2">
      <c r="A198" s="11">
        <v>45657</v>
      </c>
      <c r="B198" s="12" t="s">
        <v>47</v>
      </c>
      <c r="C198" s="13">
        <v>10740</v>
      </c>
      <c r="D198" s="13">
        <v>12600</v>
      </c>
      <c r="E198" s="13">
        <v>10790</v>
      </c>
      <c r="F198" s="13">
        <v>12920</v>
      </c>
      <c r="G198" s="13">
        <v>10750</v>
      </c>
      <c r="H198" s="13">
        <v>12900</v>
      </c>
      <c r="I198" s="13">
        <v>10710</v>
      </c>
      <c r="J198" s="13">
        <v>12440</v>
      </c>
      <c r="K198" s="13">
        <v>10750</v>
      </c>
      <c r="L198" s="13">
        <v>12580</v>
      </c>
      <c r="M198" s="13"/>
      <c r="N198" s="13"/>
      <c r="O198" s="13">
        <v>10370</v>
      </c>
      <c r="P198" s="13">
        <v>11380</v>
      </c>
      <c r="Q198" s="13">
        <v>10350</v>
      </c>
      <c r="R198" s="13">
        <v>9610</v>
      </c>
      <c r="S198" s="13">
        <v>10350</v>
      </c>
      <c r="T198" s="13">
        <v>9610</v>
      </c>
      <c r="U198" s="13"/>
      <c r="V198" s="13"/>
      <c r="W198" s="13">
        <v>10350</v>
      </c>
      <c r="X198" s="13">
        <v>10570</v>
      </c>
      <c r="Y198" s="13">
        <v>10350</v>
      </c>
      <c r="Z198" s="13">
        <v>10570</v>
      </c>
      <c r="AA198" s="13">
        <v>10350</v>
      </c>
      <c r="AB198" s="13">
        <v>10570</v>
      </c>
      <c r="AC198" s="13">
        <v>10350</v>
      </c>
      <c r="AD198" s="13">
        <v>10570</v>
      </c>
    </row>
    <row r="199" spans="1:30" x14ac:dyDescent="0.2">
      <c r="A199" s="18">
        <v>45657</v>
      </c>
      <c r="B199" s="19" t="s">
        <v>62</v>
      </c>
      <c r="C199" s="20">
        <v>7.4000000000000066E-2</v>
      </c>
      <c r="D199" s="20">
        <v>4.7307247755510318E-2</v>
      </c>
      <c r="E199" s="20">
        <v>7.8999999999999959E-2</v>
      </c>
      <c r="F199" s="20">
        <v>5.2573671787090825E-2</v>
      </c>
      <c r="G199" s="20">
        <v>7.4999999999999956E-2</v>
      </c>
      <c r="H199" s="20">
        <v>5.2247595617992637E-2</v>
      </c>
      <c r="I199" s="20">
        <v>7.0999999999999952E-2</v>
      </c>
      <c r="J199" s="20">
        <v>4.4633805728554021E-2</v>
      </c>
      <c r="K199" s="20">
        <v>7.4999999999999956E-2</v>
      </c>
      <c r="L199" s="20">
        <v>4.6974557965435704E-2</v>
      </c>
      <c r="M199" s="20"/>
      <c r="N199" s="20"/>
      <c r="O199" s="20">
        <v>3.6999999999999922E-2</v>
      </c>
      <c r="P199" s="20">
        <v>2.6191593009052827E-2</v>
      </c>
      <c r="Q199" s="20">
        <v>3.499999999999992E-2</v>
      </c>
      <c r="R199" s="20">
        <v>-7.9246074218690676E-3</v>
      </c>
      <c r="S199" s="20">
        <v>3.499999999999992E-2</v>
      </c>
      <c r="T199" s="20">
        <v>-7.9246074218690676E-3</v>
      </c>
      <c r="U199" s="20"/>
      <c r="V199" s="20"/>
      <c r="W199" s="20">
        <v>3.5000000000000003E-2</v>
      </c>
      <c r="X199" s="20">
        <v>2.8105052997990043E-2</v>
      </c>
      <c r="Y199" s="20">
        <v>3.5000000000000003E-2</v>
      </c>
      <c r="Z199" s="20">
        <v>2.8105052997990043E-2</v>
      </c>
      <c r="AA199" s="20">
        <v>3.5000000000000003E-2</v>
      </c>
      <c r="AB199" s="20">
        <v>2.8105052997990043E-2</v>
      </c>
      <c r="AC199" s="20">
        <v>3.5000000000000003E-2</v>
      </c>
      <c r="AD199" s="20">
        <v>2.8105052997990043E-2</v>
      </c>
    </row>
    <row r="200" spans="1:30" x14ac:dyDescent="0.2">
      <c r="A200" s="11">
        <v>45657</v>
      </c>
      <c r="B200" s="12" t="s">
        <v>55</v>
      </c>
      <c r="C200" s="13">
        <v>16390</v>
      </c>
      <c r="D200" s="13">
        <v>19550</v>
      </c>
      <c r="E200" s="13">
        <v>16470</v>
      </c>
      <c r="F200" s="13">
        <v>20050</v>
      </c>
      <c r="G200" s="13">
        <v>16490</v>
      </c>
      <c r="H200" s="13">
        <v>20140</v>
      </c>
      <c r="I200" s="13">
        <v>16350</v>
      </c>
      <c r="J200" s="13">
        <v>19310</v>
      </c>
      <c r="K200" s="13">
        <v>16370</v>
      </c>
      <c r="L200" s="13">
        <v>19350</v>
      </c>
      <c r="M200" s="13"/>
      <c r="N200" s="13"/>
      <c r="O200" s="13">
        <v>11710</v>
      </c>
      <c r="P200" s="13">
        <v>12970</v>
      </c>
      <c r="Q200" s="13">
        <v>15840</v>
      </c>
      <c r="R200" s="13">
        <v>14050</v>
      </c>
      <c r="S200" s="13">
        <v>15840</v>
      </c>
      <c r="T200" s="13">
        <v>14050</v>
      </c>
      <c r="U200" s="13"/>
      <c r="V200" s="13"/>
      <c r="W200" s="13">
        <v>12120</v>
      </c>
      <c r="X200" s="13">
        <v>12300</v>
      </c>
      <c r="Y200" s="13">
        <v>12120</v>
      </c>
      <c r="Z200" s="13">
        <v>12300</v>
      </c>
      <c r="AA200" s="13">
        <v>12120</v>
      </c>
      <c r="AB200" s="13">
        <v>12300</v>
      </c>
      <c r="AC200" s="13">
        <v>12120</v>
      </c>
      <c r="AD200" s="13">
        <v>12300</v>
      </c>
    </row>
    <row r="201" spans="1:30" x14ac:dyDescent="0.2">
      <c r="A201" s="27">
        <v>45657</v>
      </c>
      <c r="B201" s="28" t="s">
        <v>69</v>
      </c>
      <c r="C201" s="33">
        <v>0.63900000000000001</v>
      </c>
      <c r="D201" s="33">
        <v>0.14348205200129249</v>
      </c>
      <c r="E201" s="33">
        <v>0.64700000000000002</v>
      </c>
      <c r="F201" s="33">
        <v>0.14927213068537504</v>
      </c>
      <c r="G201" s="33">
        <v>0.64900000000000002</v>
      </c>
      <c r="H201" s="33">
        <v>0.15030204861646967</v>
      </c>
      <c r="I201" s="33">
        <v>0.63500000000000001</v>
      </c>
      <c r="J201" s="33">
        <v>0.14066063699014553</v>
      </c>
      <c r="K201" s="33">
        <v>0.63700000000000001</v>
      </c>
      <c r="L201" s="33">
        <v>0.14113281375836428</v>
      </c>
      <c r="M201" s="33"/>
      <c r="N201" s="33"/>
      <c r="O201" s="33">
        <v>0.17100000000000004</v>
      </c>
      <c r="P201" s="33">
        <v>5.338709908889272E-2</v>
      </c>
      <c r="Q201" s="33">
        <v>0.58400000000000007</v>
      </c>
      <c r="R201" s="33">
        <v>7.0373294030109168E-2</v>
      </c>
      <c r="S201" s="33">
        <v>0.58400000000000007</v>
      </c>
      <c r="T201" s="33">
        <v>7.0373294030109168E-2</v>
      </c>
      <c r="U201" s="33"/>
      <c r="V201" s="33"/>
      <c r="W201" s="33">
        <v>0.21199999999999997</v>
      </c>
      <c r="X201" s="33">
        <v>0.10905365064094164</v>
      </c>
      <c r="Y201" s="33">
        <v>0.21199999999999997</v>
      </c>
      <c r="Z201" s="33">
        <v>0.10905365064094164</v>
      </c>
      <c r="AA201" s="33">
        <v>0.21199999999999997</v>
      </c>
      <c r="AB201" s="33">
        <v>0.10905365064094164</v>
      </c>
      <c r="AC201" s="33">
        <v>0.21199999999999997</v>
      </c>
      <c r="AD201" s="33">
        <v>0.10905365064094164</v>
      </c>
    </row>
    <row r="202" spans="1:30" x14ac:dyDescent="0.2">
      <c r="A202" s="30">
        <v>45688</v>
      </c>
      <c r="B202" s="31" t="s">
        <v>31</v>
      </c>
      <c r="C202" s="32">
        <v>580</v>
      </c>
      <c r="D202" s="32">
        <v>4840</v>
      </c>
      <c r="E202" s="32">
        <v>580</v>
      </c>
      <c r="F202" s="32">
        <v>4840</v>
      </c>
      <c r="G202" s="32">
        <v>580</v>
      </c>
      <c r="H202" s="32">
        <v>4840</v>
      </c>
      <c r="I202" s="32">
        <v>580</v>
      </c>
      <c r="J202" s="32">
        <v>4840</v>
      </c>
      <c r="K202" s="32">
        <v>560</v>
      </c>
      <c r="L202" s="32">
        <v>4770</v>
      </c>
      <c r="M202" s="32">
        <v>4340</v>
      </c>
      <c r="N202" s="32">
        <v>8010</v>
      </c>
      <c r="O202" s="32">
        <v>4340</v>
      </c>
      <c r="P202" s="32">
        <v>8010</v>
      </c>
      <c r="Q202" s="32">
        <v>140</v>
      </c>
      <c r="R202" s="32">
        <v>3780</v>
      </c>
      <c r="S202" s="32">
        <v>140</v>
      </c>
      <c r="T202" s="32">
        <v>3780</v>
      </c>
      <c r="U202" s="32"/>
      <c r="V202" s="32"/>
      <c r="W202" s="32">
        <v>4130</v>
      </c>
      <c r="X202" s="32">
        <v>8690</v>
      </c>
      <c r="Y202" s="32">
        <v>4130</v>
      </c>
      <c r="Z202" s="32">
        <v>8690</v>
      </c>
      <c r="AA202" s="32">
        <v>4130</v>
      </c>
      <c r="AB202" s="32">
        <v>8690</v>
      </c>
      <c r="AC202" s="32">
        <v>4130</v>
      </c>
      <c r="AD202" s="32">
        <v>8690</v>
      </c>
    </row>
    <row r="203" spans="1:30" x14ac:dyDescent="0.2">
      <c r="A203" s="18">
        <v>45688</v>
      </c>
      <c r="B203" s="19" t="s">
        <v>41</v>
      </c>
      <c r="C203" s="20">
        <v>-0.94199999999999995</v>
      </c>
      <c r="D203" s="20">
        <v>-0.13509367650567261</v>
      </c>
      <c r="E203" s="20">
        <v>-0.94199999999999995</v>
      </c>
      <c r="F203" s="20">
        <v>-0.13509367650567261</v>
      </c>
      <c r="G203" s="20">
        <v>-0.94199999999999995</v>
      </c>
      <c r="H203" s="20">
        <v>-0.13509367650567261</v>
      </c>
      <c r="I203" s="20">
        <v>-0.94199999999999995</v>
      </c>
      <c r="J203" s="20">
        <v>-0.13509367650567261</v>
      </c>
      <c r="K203" s="20">
        <v>-0.94399999999999995</v>
      </c>
      <c r="L203" s="20">
        <v>-0.13761007173085149</v>
      </c>
      <c r="M203" s="20">
        <v>-0.56600000000000006</v>
      </c>
      <c r="N203" s="20">
        <v>-4.3408531539498307E-2</v>
      </c>
      <c r="O203" s="20">
        <v>-0.56600000000000006</v>
      </c>
      <c r="P203" s="20">
        <v>-4.3408531539498307E-2</v>
      </c>
      <c r="Q203" s="20">
        <v>-0.98599999999999999</v>
      </c>
      <c r="R203" s="20">
        <v>-0.17681327169646222</v>
      </c>
      <c r="S203" s="20">
        <v>-0.98599999999999999</v>
      </c>
      <c r="T203" s="20">
        <v>-0.17681327169646222</v>
      </c>
      <c r="U203" s="20"/>
      <c r="V203" s="20"/>
      <c r="W203" s="20">
        <v>-0.58699999999999997</v>
      </c>
      <c r="X203" s="20">
        <v>-6.7798305086286592E-2</v>
      </c>
      <c r="Y203" s="20">
        <v>-0.58699999999999997</v>
      </c>
      <c r="Z203" s="20">
        <v>-6.7798305086286592E-2</v>
      </c>
      <c r="AA203" s="20">
        <v>-0.58699999999999997</v>
      </c>
      <c r="AB203" s="20">
        <v>-6.7798305086286592E-2</v>
      </c>
      <c r="AC203" s="20">
        <v>-0.58699999999999997</v>
      </c>
      <c r="AD203" s="20">
        <v>-6.7798305086286592E-2</v>
      </c>
    </row>
    <row r="204" spans="1:30" x14ac:dyDescent="0.2">
      <c r="A204" s="11">
        <v>45688</v>
      </c>
      <c r="B204" s="12" t="s">
        <v>42</v>
      </c>
      <c r="C204" s="13">
        <v>7630</v>
      </c>
      <c r="D204" s="13">
        <v>8400</v>
      </c>
      <c r="E204" s="13">
        <v>7660</v>
      </c>
      <c r="F204" s="13">
        <v>8630</v>
      </c>
      <c r="G204" s="13">
        <v>7670</v>
      </c>
      <c r="H204" s="13">
        <v>8500</v>
      </c>
      <c r="I204" s="13">
        <v>7610</v>
      </c>
      <c r="J204" s="13">
        <v>8290</v>
      </c>
      <c r="K204" s="13">
        <v>7520</v>
      </c>
      <c r="L204" s="13">
        <v>8330</v>
      </c>
      <c r="M204" s="13">
        <v>9040</v>
      </c>
      <c r="N204" s="13">
        <v>10110</v>
      </c>
      <c r="O204" s="13">
        <v>9040</v>
      </c>
      <c r="P204" s="13">
        <v>10110</v>
      </c>
      <c r="Q204" s="13">
        <v>6410</v>
      </c>
      <c r="R204" s="13">
        <v>5950</v>
      </c>
      <c r="S204" s="13">
        <v>6410</v>
      </c>
      <c r="T204" s="13">
        <v>5950</v>
      </c>
      <c r="U204" s="13"/>
      <c r="V204" s="13"/>
      <c r="W204" s="13">
        <v>8630</v>
      </c>
      <c r="X204" s="13">
        <v>9050</v>
      </c>
      <c r="Y204" s="13">
        <v>8630</v>
      </c>
      <c r="Z204" s="13">
        <v>9050</v>
      </c>
      <c r="AA204" s="13">
        <v>8630</v>
      </c>
      <c r="AB204" s="13">
        <v>9050</v>
      </c>
      <c r="AC204" s="13">
        <v>8630</v>
      </c>
      <c r="AD204" s="13">
        <v>9050</v>
      </c>
    </row>
    <row r="205" spans="1:30" x14ac:dyDescent="0.2">
      <c r="A205" s="18">
        <v>45688</v>
      </c>
      <c r="B205" s="19" t="s">
        <v>54</v>
      </c>
      <c r="C205" s="20">
        <v>-0.23699999999999999</v>
      </c>
      <c r="D205" s="20">
        <v>-3.4269701092490057E-2</v>
      </c>
      <c r="E205" s="20">
        <v>-0.23399999999999999</v>
      </c>
      <c r="F205" s="20">
        <v>-2.9038166239047758E-2</v>
      </c>
      <c r="G205" s="20">
        <v>-0.23299999999999998</v>
      </c>
      <c r="H205" s="20">
        <v>-3.1981214997518603E-2</v>
      </c>
      <c r="I205" s="20">
        <v>-0.23899999999999999</v>
      </c>
      <c r="J205" s="20">
        <v>-3.6812348474054124E-2</v>
      </c>
      <c r="K205" s="20">
        <v>-0.248</v>
      </c>
      <c r="L205" s="20">
        <v>-3.5884643742319922E-2</v>
      </c>
      <c r="M205" s="20">
        <v>-9.5999999999999974E-2</v>
      </c>
      <c r="N205" s="20">
        <v>2.1903834001391065E-3</v>
      </c>
      <c r="O205" s="20">
        <v>-9.5999999999999974E-2</v>
      </c>
      <c r="P205" s="20">
        <v>2.1903834001391065E-3</v>
      </c>
      <c r="Q205" s="20">
        <v>-0.35899999999999999</v>
      </c>
      <c r="R205" s="20">
        <v>-9.862939053473152E-2</v>
      </c>
      <c r="S205" s="20">
        <v>-0.35899999999999999</v>
      </c>
      <c r="T205" s="20">
        <v>-9.862939053473152E-2</v>
      </c>
      <c r="U205" s="20"/>
      <c r="V205" s="20"/>
      <c r="W205" s="20">
        <v>-0.13700000000000001</v>
      </c>
      <c r="X205" s="20">
        <v>-4.8685120477977573E-2</v>
      </c>
      <c r="Y205" s="20">
        <v>-0.13700000000000001</v>
      </c>
      <c r="Z205" s="20">
        <v>-4.8685120477977573E-2</v>
      </c>
      <c r="AA205" s="20">
        <v>-0.13700000000000001</v>
      </c>
      <c r="AB205" s="20">
        <v>-4.8685120477977573E-2</v>
      </c>
      <c r="AC205" s="20">
        <v>-0.13700000000000001</v>
      </c>
      <c r="AD205" s="20">
        <v>-4.8685120477977573E-2</v>
      </c>
    </row>
    <row r="206" spans="1:30" x14ac:dyDescent="0.2">
      <c r="A206" s="11">
        <v>45688</v>
      </c>
      <c r="B206" s="12" t="s">
        <v>47</v>
      </c>
      <c r="C206" s="13">
        <v>10760</v>
      </c>
      <c r="D206" s="13">
        <v>12850</v>
      </c>
      <c r="E206" s="13">
        <v>10810</v>
      </c>
      <c r="F206" s="13">
        <v>13200</v>
      </c>
      <c r="G206" s="13">
        <v>10790</v>
      </c>
      <c r="H206" s="13">
        <v>13060</v>
      </c>
      <c r="I206" s="13">
        <v>10730</v>
      </c>
      <c r="J206" s="13">
        <v>12680</v>
      </c>
      <c r="K206" s="13">
        <v>10760</v>
      </c>
      <c r="L206" s="13">
        <v>12950</v>
      </c>
      <c r="M206" s="13">
        <v>10370</v>
      </c>
      <c r="N206" s="13">
        <v>11380</v>
      </c>
      <c r="O206" s="13">
        <v>10370</v>
      </c>
      <c r="P206" s="13">
        <v>11380</v>
      </c>
      <c r="Q206" s="13">
        <v>10440</v>
      </c>
      <c r="R206" s="13">
        <v>9770</v>
      </c>
      <c r="S206" s="13">
        <v>10440</v>
      </c>
      <c r="T206" s="13">
        <v>9770</v>
      </c>
      <c r="U206" s="13"/>
      <c r="V206" s="13"/>
      <c r="W206" s="13">
        <v>10380</v>
      </c>
      <c r="X206" s="13">
        <v>10570</v>
      </c>
      <c r="Y206" s="13">
        <v>10380</v>
      </c>
      <c r="Z206" s="13">
        <v>10570</v>
      </c>
      <c r="AA206" s="13">
        <v>10380</v>
      </c>
      <c r="AB206" s="13">
        <v>10570</v>
      </c>
      <c r="AC206" s="13">
        <v>10380</v>
      </c>
      <c r="AD206" s="13">
        <v>10570</v>
      </c>
    </row>
    <row r="207" spans="1:30" x14ac:dyDescent="0.2">
      <c r="A207" s="18">
        <v>45688</v>
      </c>
      <c r="B207" s="19" t="s">
        <v>62</v>
      </c>
      <c r="C207" s="20">
        <v>7.6000000000000068E-2</v>
      </c>
      <c r="D207" s="20">
        <v>5.1430632213731453E-2</v>
      </c>
      <c r="E207" s="20">
        <v>8.0999999999999961E-2</v>
      </c>
      <c r="F207" s="20">
        <v>5.7096868374616028E-2</v>
      </c>
      <c r="G207" s="20">
        <v>7.8999999999999959E-2</v>
      </c>
      <c r="H207" s="20">
        <v>5.484496779327741E-2</v>
      </c>
      <c r="I207" s="20">
        <v>7.2999999999999954E-2</v>
      </c>
      <c r="J207" s="20">
        <v>4.8633796971617738E-2</v>
      </c>
      <c r="K207" s="20">
        <v>7.6000000000000068E-2</v>
      </c>
      <c r="L207" s="20">
        <v>5.3062029716959724E-2</v>
      </c>
      <c r="M207" s="20">
        <v>3.6999999999999922E-2</v>
      </c>
      <c r="N207" s="20">
        <v>2.6191593009052827E-2</v>
      </c>
      <c r="O207" s="20">
        <v>3.6999999999999922E-2</v>
      </c>
      <c r="P207" s="20">
        <v>2.6191593009052827E-2</v>
      </c>
      <c r="Q207" s="20">
        <v>4.4000000000000039E-2</v>
      </c>
      <c r="R207" s="20">
        <v>-4.6429135860990289E-3</v>
      </c>
      <c r="S207" s="20">
        <v>4.4000000000000039E-2</v>
      </c>
      <c r="T207" s="20">
        <v>-4.6429135860990289E-3</v>
      </c>
      <c r="U207" s="20"/>
      <c r="V207" s="20"/>
      <c r="W207" s="20">
        <v>3.8000000000000034E-2</v>
      </c>
      <c r="X207" s="20">
        <v>2.8105052997990043E-2</v>
      </c>
      <c r="Y207" s="20">
        <v>3.8000000000000034E-2</v>
      </c>
      <c r="Z207" s="20">
        <v>2.8105052997990043E-2</v>
      </c>
      <c r="AA207" s="20">
        <v>3.8000000000000034E-2</v>
      </c>
      <c r="AB207" s="20">
        <v>2.8105052997990043E-2</v>
      </c>
      <c r="AC207" s="20">
        <v>3.8000000000000034E-2</v>
      </c>
      <c r="AD207" s="20">
        <v>2.8105052997990043E-2</v>
      </c>
    </row>
    <row r="208" spans="1:30" x14ac:dyDescent="0.2">
      <c r="A208" s="11">
        <v>45688</v>
      </c>
      <c r="B208" s="12" t="s">
        <v>55</v>
      </c>
      <c r="C208" s="13">
        <v>16390</v>
      </c>
      <c r="D208" s="13">
        <v>19550</v>
      </c>
      <c r="E208" s="13">
        <v>16470</v>
      </c>
      <c r="F208" s="13">
        <v>20050</v>
      </c>
      <c r="G208" s="13">
        <v>16490</v>
      </c>
      <c r="H208" s="13">
        <v>20140</v>
      </c>
      <c r="I208" s="13">
        <v>16350</v>
      </c>
      <c r="J208" s="13">
        <v>19310</v>
      </c>
      <c r="K208" s="13">
        <v>16370</v>
      </c>
      <c r="L208" s="13">
        <v>19350</v>
      </c>
      <c r="M208" s="13">
        <v>11710</v>
      </c>
      <c r="N208" s="13">
        <v>13070</v>
      </c>
      <c r="O208" s="13">
        <v>11710</v>
      </c>
      <c r="P208" s="13">
        <v>13070</v>
      </c>
      <c r="Q208" s="13">
        <v>15840</v>
      </c>
      <c r="R208" s="13">
        <v>14050</v>
      </c>
      <c r="S208" s="13">
        <v>15840</v>
      </c>
      <c r="T208" s="13">
        <v>14050</v>
      </c>
      <c r="U208" s="13"/>
      <c r="V208" s="13"/>
      <c r="W208" s="13">
        <v>12120</v>
      </c>
      <c r="X208" s="13">
        <v>12300</v>
      </c>
      <c r="Y208" s="13">
        <v>12120</v>
      </c>
      <c r="Z208" s="13">
        <v>12300</v>
      </c>
      <c r="AA208" s="13">
        <v>12120</v>
      </c>
      <c r="AB208" s="13">
        <v>12300</v>
      </c>
      <c r="AC208" s="13">
        <v>12120</v>
      </c>
      <c r="AD208" s="13">
        <v>12300</v>
      </c>
    </row>
    <row r="209" spans="1:30" x14ac:dyDescent="0.2">
      <c r="A209" s="27">
        <v>45688</v>
      </c>
      <c r="B209" s="28" t="s">
        <v>69</v>
      </c>
      <c r="C209" s="33">
        <v>0.63900000000000001</v>
      </c>
      <c r="D209" s="33">
        <v>0.14348205200129249</v>
      </c>
      <c r="E209" s="33">
        <v>0.64700000000000002</v>
      </c>
      <c r="F209" s="33">
        <v>0.14927213068537504</v>
      </c>
      <c r="G209" s="33">
        <v>0.64900000000000002</v>
      </c>
      <c r="H209" s="33">
        <v>0.15030204861646967</v>
      </c>
      <c r="I209" s="33">
        <v>0.63500000000000001</v>
      </c>
      <c r="J209" s="33">
        <v>0.14066063699014553</v>
      </c>
      <c r="K209" s="33">
        <v>0.63700000000000001</v>
      </c>
      <c r="L209" s="33">
        <v>0.14113281375836428</v>
      </c>
      <c r="M209" s="33">
        <v>0.17100000000000004</v>
      </c>
      <c r="N209" s="33">
        <v>5.5006456620165789E-2</v>
      </c>
      <c r="O209" s="33">
        <v>0.17100000000000004</v>
      </c>
      <c r="P209" s="33">
        <v>5.5006456620165789E-2</v>
      </c>
      <c r="Q209" s="33">
        <v>0.58400000000000007</v>
      </c>
      <c r="R209" s="33">
        <v>7.0373294030109168E-2</v>
      </c>
      <c r="S209" s="33">
        <v>0.58400000000000007</v>
      </c>
      <c r="T209" s="33">
        <v>7.0373294030109168E-2</v>
      </c>
      <c r="U209" s="33"/>
      <c r="V209" s="33"/>
      <c r="W209" s="33">
        <v>0.21199999999999997</v>
      </c>
      <c r="X209" s="33">
        <v>0.10905365064094164</v>
      </c>
      <c r="Y209" s="33">
        <v>0.21199999999999997</v>
      </c>
      <c r="Z209" s="33">
        <v>0.10905365064094164</v>
      </c>
      <c r="AA209" s="33">
        <v>0.21199999999999997</v>
      </c>
      <c r="AB209" s="33">
        <v>0.10905365064094164</v>
      </c>
      <c r="AC209" s="33">
        <v>0.21199999999999997</v>
      </c>
      <c r="AD209" s="33">
        <v>0.10905365064094164</v>
      </c>
    </row>
    <row r="210" spans="1:30" x14ac:dyDescent="0.2">
      <c r="A210" s="30">
        <v>45716</v>
      </c>
      <c r="B210" s="31" t="s">
        <v>31</v>
      </c>
      <c r="C210" s="32">
        <v>780</v>
      </c>
      <c r="D210" s="32">
        <v>4840</v>
      </c>
      <c r="E210" s="32">
        <v>780</v>
      </c>
      <c r="F210" s="32">
        <v>4840</v>
      </c>
      <c r="G210" s="32">
        <v>780</v>
      </c>
      <c r="H210" s="32">
        <v>4840</v>
      </c>
      <c r="I210" s="32">
        <v>780</v>
      </c>
      <c r="J210" s="32">
        <v>4850</v>
      </c>
      <c r="K210" s="32">
        <v>780</v>
      </c>
      <c r="L210" s="32">
        <v>4770</v>
      </c>
      <c r="M210" s="32">
        <v>4530</v>
      </c>
      <c r="N210" s="32">
        <v>8010</v>
      </c>
      <c r="O210" s="32">
        <v>4530</v>
      </c>
      <c r="P210" s="32">
        <v>8010</v>
      </c>
      <c r="Q210" s="32">
        <v>160</v>
      </c>
      <c r="R210" s="32">
        <v>3780</v>
      </c>
      <c r="S210" s="32">
        <v>160</v>
      </c>
      <c r="T210" s="32">
        <v>3780</v>
      </c>
      <c r="U210" s="32"/>
      <c r="V210" s="32"/>
      <c r="W210" s="32">
        <v>6840</v>
      </c>
      <c r="X210" s="32">
        <v>8730</v>
      </c>
      <c r="Y210" s="32">
        <v>6840</v>
      </c>
      <c r="Z210" s="32">
        <v>8730</v>
      </c>
      <c r="AA210" s="32">
        <v>6840</v>
      </c>
      <c r="AB210" s="32">
        <v>8730</v>
      </c>
      <c r="AC210" s="32">
        <v>6840</v>
      </c>
      <c r="AD210" s="32">
        <v>8730</v>
      </c>
    </row>
    <row r="211" spans="1:30" x14ac:dyDescent="0.2">
      <c r="A211" s="18">
        <v>45716</v>
      </c>
      <c r="B211" s="19" t="s">
        <v>41</v>
      </c>
      <c r="C211" s="20">
        <v>-0.92200000000000004</v>
      </c>
      <c r="D211" s="20">
        <v>-0.13509367650567261</v>
      </c>
      <c r="E211" s="20">
        <v>-0.92200000000000004</v>
      </c>
      <c r="F211" s="20">
        <v>-0.13509367650567261</v>
      </c>
      <c r="G211" s="20">
        <v>-0.92200000000000004</v>
      </c>
      <c r="H211" s="20">
        <v>-0.13509367650567261</v>
      </c>
      <c r="I211" s="20">
        <v>-0.92200000000000004</v>
      </c>
      <c r="J211" s="20">
        <v>-0.13473657220413782</v>
      </c>
      <c r="K211" s="20">
        <v>-0.92200000000000004</v>
      </c>
      <c r="L211" s="20">
        <v>-0.13761007173085149</v>
      </c>
      <c r="M211" s="20">
        <v>-0.54699999999999993</v>
      </c>
      <c r="N211" s="20">
        <v>-4.3408531539498307E-2</v>
      </c>
      <c r="O211" s="20">
        <v>-0.54699999999999993</v>
      </c>
      <c r="P211" s="20">
        <v>-4.3408531539498307E-2</v>
      </c>
      <c r="Q211" s="20">
        <v>-0.98399999999999999</v>
      </c>
      <c r="R211" s="20">
        <v>-0.17681327169646222</v>
      </c>
      <c r="S211" s="20">
        <v>-0.98399999999999999</v>
      </c>
      <c r="T211" s="20">
        <v>-0.17681327169646222</v>
      </c>
      <c r="U211" s="20"/>
      <c r="V211" s="20"/>
      <c r="W211" s="20">
        <v>-0.31599999999999995</v>
      </c>
      <c r="X211" s="20">
        <v>-6.5655309856153754E-2</v>
      </c>
      <c r="Y211" s="20">
        <v>-0.31599999999999995</v>
      </c>
      <c r="Z211" s="20">
        <v>-6.5655309856153754E-2</v>
      </c>
      <c r="AA211" s="20">
        <v>-0.31599999999999995</v>
      </c>
      <c r="AB211" s="20">
        <v>-6.5655309856153754E-2</v>
      </c>
      <c r="AC211" s="20">
        <v>-0.31599999999999995</v>
      </c>
      <c r="AD211" s="20">
        <v>-6.5655309856153754E-2</v>
      </c>
    </row>
    <row r="212" spans="1:30" x14ac:dyDescent="0.2">
      <c r="A212" s="11">
        <v>45716</v>
      </c>
      <c r="B212" s="12" t="s">
        <v>42</v>
      </c>
      <c r="C212" s="13">
        <v>7630</v>
      </c>
      <c r="D212" s="13">
        <v>8400</v>
      </c>
      <c r="E212" s="13">
        <v>7660</v>
      </c>
      <c r="F212" s="13">
        <v>8630</v>
      </c>
      <c r="G212" s="13">
        <v>7670</v>
      </c>
      <c r="H212" s="13">
        <v>8500</v>
      </c>
      <c r="I212" s="13">
        <v>7610</v>
      </c>
      <c r="J212" s="13">
        <v>8290</v>
      </c>
      <c r="K212" s="13">
        <v>7520</v>
      </c>
      <c r="L212" s="13">
        <v>8330</v>
      </c>
      <c r="M212" s="13">
        <v>9040</v>
      </c>
      <c r="N212" s="13">
        <v>10110</v>
      </c>
      <c r="O212" s="13">
        <v>9040</v>
      </c>
      <c r="P212" s="13">
        <v>10110</v>
      </c>
      <c r="Q212" s="13">
        <v>6410</v>
      </c>
      <c r="R212" s="13">
        <v>5950</v>
      </c>
      <c r="S212" s="13">
        <v>6410</v>
      </c>
      <c r="T212" s="13">
        <v>5950</v>
      </c>
      <c r="U212" s="13"/>
      <c r="V212" s="13"/>
      <c r="W212" s="13">
        <v>8630</v>
      </c>
      <c r="X212" s="13">
        <v>9050</v>
      </c>
      <c r="Y212" s="13">
        <v>8630</v>
      </c>
      <c r="Z212" s="13">
        <v>9050</v>
      </c>
      <c r="AA212" s="13">
        <v>8630</v>
      </c>
      <c r="AB212" s="13">
        <v>9050</v>
      </c>
      <c r="AC212" s="13">
        <v>8630</v>
      </c>
      <c r="AD212" s="13">
        <v>9050</v>
      </c>
    </row>
    <row r="213" spans="1:30" x14ac:dyDescent="0.2">
      <c r="A213" s="18">
        <v>45716</v>
      </c>
      <c r="B213" s="19" t="s">
        <v>54</v>
      </c>
      <c r="C213" s="20">
        <v>-0.23699999999999999</v>
      </c>
      <c r="D213" s="20">
        <v>-3.4269701092490057E-2</v>
      </c>
      <c r="E213" s="20">
        <v>-0.23399999999999999</v>
      </c>
      <c r="F213" s="20">
        <v>-2.9038166239047758E-2</v>
      </c>
      <c r="G213" s="20">
        <v>-0.23299999999999998</v>
      </c>
      <c r="H213" s="20">
        <v>-3.1981214997518603E-2</v>
      </c>
      <c r="I213" s="20">
        <v>-0.23899999999999999</v>
      </c>
      <c r="J213" s="20">
        <v>-3.6812348474054124E-2</v>
      </c>
      <c r="K213" s="20">
        <v>-0.248</v>
      </c>
      <c r="L213" s="20">
        <v>-3.5884643742319922E-2</v>
      </c>
      <c r="M213" s="20">
        <v>-9.5999999999999974E-2</v>
      </c>
      <c r="N213" s="20">
        <v>2.1903834001391065E-3</v>
      </c>
      <c r="O213" s="20">
        <v>-9.5999999999999974E-2</v>
      </c>
      <c r="P213" s="20">
        <v>2.1903834001391065E-3</v>
      </c>
      <c r="Q213" s="20">
        <v>-0.35899999999999999</v>
      </c>
      <c r="R213" s="20">
        <v>-9.862939053473152E-2</v>
      </c>
      <c r="S213" s="20">
        <v>-0.35899999999999999</v>
      </c>
      <c r="T213" s="20">
        <v>-9.862939053473152E-2</v>
      </c>
      <c r="U213" s="20"/>
      <c r="V213" s="20"/>
      <c r="W213" s="20">
        <v>-0.13700000000000001</v>
      </c>
      <c r="X213" s="20">
        <v>-4.8685120477977573E-2</v>
      </c>
      <c r="Y213" s="20">
        <v>-0.13700000000000001</v>
      </c>
      <c r="Z213" s="20">
        <v>-4.8685120477977573E-2</v>
      </c>
      <c r="AA213" s="20">
        <v>-0.13700000000000001</v>
      </c>
      <c r="AB213" s="20">
        <v>-4.8685120477977573E-2</v>
      </c>
      <c r="AC213" s="20">
        <v>-0.13700000000000001</v>
      </c>
      <c r="AD213" s="20">
        <v>-4.8685120477977573E-2</v>
      </c>
    </row>
    <row r="214" spans="1:30" x14ac:dyDescent="0.2">
      <c r="A214" s="11">
        <v>45716</v>
      </c>
      <c r="B214" s="12" t="s">
        <v>47</v>
      </c>
      <c r="C214" s="13">
        <v>10770</v>
      </c>
      <c r="D214" s="13">
        <v>12930</v>
      </c>
      <c r="E214" s="13">
        <v>10840</v>
      </c>
      <c r="F214" s="13">
        <v>13280</v>
      </c>
      <c r="G214" s="13">
        <v>10820</v>
      </c>
      <c r="H214" s="13">
        <v>13140</v>
      </c>
      <c r="I214" s="13">
        <v>10740</v>
      </c>
      <c r="J214" s="13">
        <v>12760</v>
      </c>
      <c r="K214" s="13">
        <v>10820</v>
      </c>
      <c r="L214" s="13">
        <v>13060</v>
      </c>
      <c r="M214" s="13">
        <v>10380</v>
      </c>
      <c r="N214" s="13">
        <v>11400</v>
      </c>
      <c r="O214" s="13">
        <v>10380</v>
      </c>
      <c r="P214" s="13">
        <v>11400</v>
      </c>
      <c r="Q214" s="13">
        <v>10470</v>
      </c>
      <c r="R214" s="13">
        <v>10110</v>
      </c>
      <c r="S214" s="13">
        <v>10470</v>
      </c>
      <c r="T214" s="13">
        <v>10110</v>
      </c>
      <c r="U214" s="13"/>
      <c r="V214" s="13"/>
      <c r="W214" s="13">
        <v>10390</v>
      </c>
      <c r="X214" s="13">
        <v>10570</v>
      </c>
      <c r="Y214" s="13">
        <v>10390</v>
      </c>
      <c r="Z214" s="13">
        <v>10570</v>
      </c>
      <c r="AA214" s="13">
        <v>10390</v>
      </c>
      <c r="AB214" s="13">
        <v>10570</v>
      </c>
      <c r="AC214" s="13">
        <v>10390</v>
      </c>
      <c r="AD214" s="13">
        <v>10570</v>
      </c>
    </row>
    <row r="215" spans="1:30" x14ac:dyDescent="0.2">
      <c r="A215" s="18">
        <v>45716</v>
      </c>
      <c r="B215" s="19" t="s">
        <v>62</v>
      </c>
      <c r="C215" s="20">
        <v>7.6999999999999957E-2</v>
      </c>
      <c r="D215" s="20">
        <v>5.2736558466477401E-2</v>
      </c>
      <c r="E215" s="20">
        <v>8.4000000000000075E-2</v>
      </c>
      <c r="F215" s="20">
        <v>5.8375102906382148E-2</v>
      </c>
      <c r="G215" s="20">
        <v>8.2000000000000073E-2</v>
      </c>
      <c r="H215" s="20">
        <v>5.6134119173507191E-2</v>
      </c>
      <c r="I215" s="20">
        <v>7.4000000000000066E-2</v>
      </c>
      <c r="J215" s="20">
        <v>4.9953667478111363E-2</v>
      </c>
      <c r="K215" s="20">
        <v>8.2000000000000073E-2</v>
      </c>
      <c r="L215" s="20">
        <v>5.484496779327741E-2</v>
      </c>
      <c r="M215" s="20">
        <v>3.8000000000000034E-2</v>
      </c>
      <c r="N215" s="20">
        <v>2.6552039741113198E-2</v>
      </c>
      <c r="O215" s="20">
        <v>3.8000000000000034E-2</v>
      </c>
      <c r="P215" s="20">
        <v>2.6552039741113198E-2</v>
      </c>
      <c r="Q215" s="20">
        <v>4.6999999999999931E-2</v>
      </c>
      <c r="R215" s="20">
        <v>2.1903834001391065E-3</v>
      </c>
      <c r="S215" s="20">
        <v>4.6999999999999931E-2</v>
      </c>
      <c r="T215" s="20">
        <v>2.1903834001391065E-3</v>
      </c>
      <c r="U215" s="20"/>
      <c r="V215" s="20"/>
      <c r="W215" s="20">
        <v>3.8999999999999924E-2</v>
      </c>
      <c r="X215" s="20">
        <v>2.8105052997990043E-2</v>
      </c>
      <c r="Y215" s="20">
        <v>3.8999999999999924E-2</v>
      </c>
      <c r="Z215" s="20">
        <v>2.8105052997990043E-2</v>
      </c>
      <c r="AA215" s="20">
        <v>3.8999999999999924E-2</v>
      </c>
      <c r="AB215" s="20">
        <v>2.8105052997990043E-2</v>
      </c>
      <c r="AC215" s="20">
        <v>3.8999999999999924E-2</v>
      </c>
      <c r="AD215" s="20">
        <v>2.8105052997990043E-2</v>
      </c>
    </row>
    <row r="216" spans="1:30" x14ac:dyDescent="0.2">
      <c r="A216" s="11">
        <v>45716</v>
      </c>
      <c r="B216" s="12" t="s">
        <v>55</v>
      </c>
      <c r="C216" s="13">
        <v>16390</v>
      </c>
      <c r="D216" s="13">
        <v>21780</v>
      </c>
      <c r="E216" s="13">
        <v>16470</v>
      </c>
      <c r="F216" s="13">
        <v>22270</v>
      </c>
      <c r="G216" s="13">
        <v>16490</v>
      </c>
      <c r="H216" s="13">
        <v>22340</v>
      </c>
      <c r="I216" s="13">
        <v>16350</v>
      </c>
      <c r="J216" s="13">
        <v>21440</v>
      </c>
      <c r="K216" s="13">
        <v>16370</v>
      </c>
      <c r="L216" s="13">
        <v>21680</v>
      </c>
      <c r="M216" s="13">
        <v>11710</v>
      </c>
      <c r="N216" s="13">
        <v>13410</v>
      </c>
      <c r="O216" s="13">
        <v>11710</v>
      </c>
      <c r="P216" s="13">
        <v>13410</v>
      </c>
      <c r="Q216" s="13">
        <v>15840</v>
      </c>
      <c r="R216" s="13">
        <v>16770</v>
      </c>
      <c r="S216" s="13">
        <v>15840</v>
      </c>
      <c r="T216" s="13">
        <v>16770</v>
      </c>
      <c r="U216" s="13"/>
      <c r="V216" s="13"/>
      <c r="W216" s="13">
        <v>12120</v>
      </c>
      <c r="X216" s="13">
        <v>12300</v>
      </c>
      <c r="Y216" s="13">
        <v>12120</v>
      </c>
      <c r="Z216" s="13">
        <v>12300</v>
      </c>
      <c r="AA216" s="13">
        <v>12120</v>
      </c>
      <c r="AB216" s="13">
        <v>12300</v>
      </c>
      <c r="AC216" s="13">
        <v>12120</v>
      </c>
      <c r="AD216" s="13">
        <v>12300</v>
      </c>
    </row>
    <row r="217" spans="1:30" x14ac:dyDescent="0.2">
      <c r="A217" s="27">
        <v>45716</v>
      </c>
      <c r="B217" s="28" t="s">
        <v>69</v>
      </c>
      <c r="C217" s="33">
        <v>0.63900000000000001</v>
      </c>
      <c r="D217" s="33">
        <v>0.1684538801046187</v>
      </c>
      <c r="E217" s="33">
        <v>0.64700000000000002</v>
      </c>
      <c r="F217" s="33">
        <v>0.17366470212664287</v>
      </c>
      <c r="G217" s="33">
        <v>0.64900000000000002</v>
      </c>
      <c r="H217" s="33">
        <v>0.17440159865460036</v>
      </c>
      <c r="I217" s="33">
        <v>0.63500000000000001</v>
      </c>
      <c r="J217" s="33">
        <v>0.16478281953803053</v>
      </c>
      <c r="K217" s="33">
        <v>0.63700000000000001</v>
      </c>
      <c r="L217" s="33">
        <v>0.16737894371195883</v>
      </c>
      <c r="M217" s="33">
        <v>0.17100000000000004</v>
      </c>
      <c r="N217" s="33">
        <v>6.0439156445905917E-2</v>
      </c>
      <c r="O217" s="33">
        <v>0.17100000000000004</v>
      </c>
      <c r="P217" s="33">
        <v>6.0439156445905917E-2</v>
      </c>
      <c r="Q217" s="33">
        <v>0.58400000000000007</v>
      </c>
      <c r="R217" s="33">
        <v>0.10893633214144338</v>
      </c>
      <c r="S217" s="33">
        <v>0.58400000000000007</v>
      </c>
      <c r="T217" s="33">
        <v>0.10893633214144338</v>
      </c>
      <c r="U217" s="33"/>
      <c r="V217" s="33"/>
      <c r="W217" s="33">
        <v>0.21199999999999997</v>
      </c>
      <c r="X217" s="33">
        <v>0.10905365064094164</v>
      </c>
      <c r="Y217" s="33">
        <v>0.21199999999999997</v>
      </c>
      <c r="Z217" s="33">
        <v>0.10905365064094164</v>
      </c>
      <c r="AA217" s="33">
        <v>0.21199999999999997</v>
      </c>
      <c r="AB217" s="33">
        <v>0.10905365064094164</v>
      </c>
      <c r="AC217" s="33">
        <v>0.21199999999999997</v>
      </c>
      <c r="AD217" s="33">
        <v>0.10905365064094164</v>
      </c>
    </row>
    <row r="218" spans="1:30" x14ac:dyDescent="0.2">
      <c r="A218" s="30">
        <v>45747</v>
      </c>
      <c r="B218" s="31" t="s">
        <v>31</v>
      </c>
      <c r="C218" s="32">
        <v>800</v>
      </c>
      <c r="D218" s="32">
        <v>4870</v>
      </c>
      <c r="E218" s="32">
        <v>800</v>
      </c>
      <c r="F218" s="32">
        <v>4870</v>
      </c>
      <c r="G218" s="32">
        <v>800</v>
      </c>
      <c r="H218" s="32">
        <v>4870</v>
      </c>
      <c r="I218" s="32">
        <v>800</v>
      </c>
      <c r="J218" s="32">
        <v>4870</v>
      </c>
      <c r="K218" s="32">
        <v>800</v>
      </c>
      <c r="L218" s="32">
        <v>4800</v>
      </c>
      <c r="M218" s="32">
        <v>4550</v>
      </c>
      <c r="N218" s="32">
        <v>8010</v>
      </c>
      <c r="O218" s="32">
        <v>4550</v>
      </c>
      <c r="P218" s="32">
        <v>8010</v>
      </c>
      <c r="Q218" s="32">
        <v>170</v>
      </c>
      <c r="R218" s="32">
        <v>3800</v>
      </c>
      <c r="S218" s="32">
        <v>170</v>
      </c>
      <c r="T218" s="32">
        <v>3800</v>
      </c>
      <c r="U218" s="32"/>
      <c r="V218" s="32"/>
      <c r="W218" s="32">
        <v>7340</v>
      </c>
      <c r="X218" s="32">
        <v>8770</v>
      </c>
      <c r="Y218" s="32">
        <v>7340</v>
      </c>
      <c r="Z218" s="32">
        <v>8770</v>
      </c>
      <c r="AA218" s="32">
        <v>7340</v>
      </c>
      <c r="AB218" s="32">
        <v>8770</v>
      </c>
      <c r="AC218" s="32">
        <v>7340</v>
      </c>
      <c r="AD218" s="32">
        <v>8770</v>
      </c>
    </row>
    <row r="219" spans="1:30" x14ac:dyDescent="0.2">
      <c r="A219" s="18">
        <v>45747</v>
      </c>
      <c r="B219" s="19" t="s">
        <v>41</v>
      </c>
      <c r="C219" s="20">
        <v>-0.92</v>
      </c>
      <c r="D219" s="20">
        <v>-0.13402412708223876</v>
      </c>
      <c r="E219" s="20">
        <v>-0.92</v>
      </c>
      <c r="F219" s="20">
        <v>-0.13402412708223876</v>
      </c>
      <c r="G219" s="20">
        <v>-0.92</v>
      </c>
      <c r="H219" s="20">
        <v>-0.13402412708223876</v>
      </c>
      <c r="I219" s="20">
        <v>-0.92</v>
      </c>
      <c r="J219" s="20">
        <v>-0.13402412708223876</v>
      </c>
      <c r="K219" s="20">
        <v>-0.92</v>
      </c>
      <c r="L219" s="20">
        <v>-0.13652802324668911</v>
      </c>
      <c r="M219" s="20">
        <v>-0.54499999999999993</v>
      </c>
      <c r="N219" s="20">
        <v>-4.3408531539498307E-2</v>
      </c>
      <c r="O219" s="20">
        <v>-0.54499999999999993</v>
      </c>
      <c r="P219" s="20">
        <v>-4.3408531539498307E-2</v>
      </c>
      <c r="Q219" s="20">
        <v>-0.98299999999999998</v>
      </c>
      <c r="R219" s="20">
        <v>-0.17594401239006829</v>
      </c>
      <c r="S219" s="20">
        <v>-0.98299999999999998</v>
      </c>
      <c r="T219" s="20">
        <v>-0.17594401239006829</v>
      </c>
      <c r="U219" s="20"/>
      <c r="V219" s="20"/>
      <c r="W219" s="20">
        <v>-0.26600000000000001</v>
      </c>
      <c r="X219" s="20">
        <v>-6.3517218524547614E-2</v>
      </c>
      <c r="Y219" s="20">
        <v>-0.26600000000000001</v>
      </c>
      <c r="Z219" s="20">
        <v>-6.3517218524547614E-2</v>
      </c>
      <c r="AA219" s="20">
        <v>-0.26600000000000001</v>
      </c>
      <c r="AB219" s="20">
        <v>-6.3517218524547614E-2</v>
      </c>
      <c r="AC219" s="20">
        <v>-0.26600000000000001</v>
      </c>
      <c r="AD219" s="20">
        <v>-6.3517218524547614E-2</v>
      </c>
    </row>
    <row r="220" spans="1:30" x14ac:dyDescent="0.2">
      <c r="A220" s="11">
        <v>45747</v>
      </c>
      <c r="B220" s="12" t="s">
        <v>42</v>
      </c>
      <c r="C220" s="13">
        <v>7630</v>
      </c>
      <c r="D220" s="13">
        <v>8400</v>
      </c>
      <c r="E220" s="13">
        <v>7660</v>
      </c>
      <c r="F220" s="13">
        <v>8630</v>
      </c>
      <c r="G220" s="13">
        <v>7670</v>
      </c>
      <c r="H220" s="13">
        <v>8500</v>
      </c>
      <c r="I220" s="13">
        <v>7610</v>
      </c>
      <c r="J220" s="13">
        <v>8290</v>
      </c>
      <c r="K220" s="13">
        <v>7520</v>
      </c>
      <c r="L220" s="13">
        <v>8330</v>
      </c>
      <c r="M220" s="13">
        <v>9040</v>
      </c>
      <c r="N220" s="13">
        <v>10110</v>
      </c>
      <c r="O220" s="13">
        <v>9040</v>
      </c>
      <c r="P220" s="13">
        <v>10110</v>
      </c>
      <c r="Q220" s="13">
        <v>6410</v>
      </c>
      <c r="R220" s="13">
        <v>5950</v>
      </c>
      <c r="S220" s="13">
        <v>6410</v>
      </c>
      <c r="T220" s="13">
        <v>5950</v>
      </c>
      <c r="U220" s="13"/>
      <c r="V220" s="13"/>
      <c r="W220" s="13">
        <v>8630</v>
      </c>
      <c r="X220" s="13">
        <v>9050</v>
      </c>
      <c r="Y220" s="13">
        <v>8630</v>
      </c>
      <c r="Z220" s="13">
        <v>9050</v>
      </c>
      <c r="AA220" s="13">
        <v>8630</v>
      </c>
      <c r="AB220" s="13">
        <v>9050</v>
      </c>
      <c r="AC220" s="13">
        <v>8630</v>
      </c>
      <c r="AD220" s="13">
        <v>9050</v>
      </c>
    </row>
    <row r="221" spans="1:30" x14ac:dyDescent="0.2">
      <c r="A221" s="18">
        <v>45747</v>
      </c>
      <c r="B221" s="19" t="s">
        <v>54</v>
      </c>
      <c r="C221" s="20">
        <v>-0.23699999999999999</v>
      </c>
      <c r="D221" s="20">
        <v>-3.4269701092490057E-2</v>
      </c>
      <c r="E221" s="20">
        <v>-0.23399999999999999</v>
      </c>
      <c r="F221" s="20">
        <v>-2.9038166239047758E-2</v>
      </c>
      <c r="G221" s="20">
        <v>-0.23299999999999998</v>
      </c>
      <c r="H221" s="20">
        <v>-3.1981214997518603E-2</v>
      </c>
      <c r="I221" s="20">
        <v>-0.23899999999999999</v>
      </c>
      <c r="J221" s="20">
        <v>-3.6812348474054124E-2</v>
      </c>
      <c r="K221" s="20">
        <v>-0.248</v>
      </c>
      <c r="L221" s="20">
        <v>-3.5884643742319922E-2</v>
      </c>
      <c r="M221" s="20">
        <v>-9.5999999999999974E-2</v>
      </c>
      <c r="N221" s="20">
        <v>2.1903834001391065E-3</v>
      </c>
      <c r="O221" s="20">
        <v>-9.5999999999999974E-2</v>
      </c>
      <c r="P221" s="20">
        <v>2.1903834001391065E-3</v>
      </c>
      <c r="Q221" s="20">
        <v>-0.35899999999999999</v>
      </c>
      <c r="R221" s="20">
        <v>-9.862939053473152E-2</v>
      </c>
      <c r="S221" s="20">
        <v>-0.35899999999999999</v>
      </c>
      <c r="T221" s="20">
        <v>-9.862939053473152E-2</v>
      </c>
      <c r="U221" s="20"/>
      <c r="V221" s="20"/>
      <c r="W221" s="20">
        <v>-0.13700000000000001</v>
      </c>
      <c r="X221" s="20">
        <v>-4.8685120477977573E-2</v>
      </c>
      <c r="Y221" s="20">
        <v>-0.13700000000000001</v>
      </c>
      <c r="Z221" s="20">
        <v>-4.8685120477977573E-2</v>
      </c>
      <c r="AA221" s="20">
        <v>-0.13700000000000001</v>
      </c>
      <c r="AB221" s="20">
        <v>-4.8685120477977573E-2</v>
      </c>
      <c r="AC221" s="20">
        <v>-0.13700000000000001</v>
      </c>
      <c r="AD221" s="20">
        <v>-4.8685120477977573E-2</v>
      </c>
    </row>
    <row r="222" spans="1:30" x14ac:dyDescent="0.2">
      <c r="A222" s="11">
        <v>45747</v>
      </c>
      <c r="B222" s="12" t="s">
        <v>47</v>
      </c>
      <c r="C222" s="13">
        <v>10810</v>
      </c>
      <c r="D222" s="13">
        <v>12950</v>
      </c>
      <c r="E222" s="13">
        <v>10860</v>
      </c>
      <c r="F222" s="13">
        <v>13300</v>
      </c>
      <c r="G222" s="13">
        <v>10830</v>
      </c>
      <c r="H222" s="13">
        <v>13160</v>
      </c>
      <c r="I222" s="13">
        <v>10780</v>
      </c>
      <c r="J222" s="13">
        <v>12780</v>
      </c>
      <c r="K222" s="13">
        <v>10900</v>
      </c>
      <c r="L222" s="13">
        <v>13080</v>
      </c>
      <c r="M222" s="13">
        <v>10390</v>
      </c>
      <c r="N222" s="13">
        <v>11420</v>
      </c>
      <c r="O222" s="13">
        <v>10390</v>
      </c>
      <c r="P222" s="13">
        <v>11420</v>
      </c>
      <c r="Q222" s="13">
        <v>10490</v>
      </c>
      <c r="R222" s="13">
        <v>10190</v>
      </c>
      <c r="S222" s="13">
        <v>10490</v>
      </c>
      <c r="T222" s="13">
        <v>10190</v>
      </c>
      <c r="U222" s="13"/>
      <c r="V222" s="13"/>
      <c r="W222" s="13">
        <v>10410</v>
      </c>
      <c r="X222" s="13">
        <v>10570</v>
      </c>
      <c r="Y222" s="13">
        <v>10410</v>
      </c>
      <c r="Z222" s="13">
        <v>10570</v>
      </c>
      <c r="AA222" s="13">
        <v>10410</v>
      </c>
      <c r="AB222" s="13">
        <v>10570</v>
      </c>
      <c r="AC222" s="13">
        <v>10410</v>
      </c>
      <c r="AD222" s="13">
        <v>10570</v>
      </c>
    </row>
    <row r="223" spans="1:30" x14ac:dyDescent="0.2">
      <c r="A223" s="18">
        <v>45747</v>
      </c>
      <c r="B223" s="19" t="s">
        <v>62</v>
      </c>
      <c r="C223" s="20">
        <v>8.0999999999999961E-2</v>
      </c>
      <c r="D223" s="20">
        <v>5.3062029716959724E-2</v>
      </c>
      <c r="E223" s="20">
        <v>8.6000000000000076E-2</v>
      </c>
      <c r="F223" s="20">
        <v>5.8693698720556631E-2</v>
      </c>
      <c r="G223" s="20">
        <v>8.2999999999999963E-2</v>
      </c>
      <c r="H223" s="20">
        <v>5.6455425627612854E-2</v>
      </c>
      <c r="I223" s="20">
        <v>7.8000000000000069E-2</v>
      </c>
      <c r="J223" s="20">
        <v>5.0282600395888499E-2</v>
      </c>
      <c r="K223" s="20">
        <v>9.000000000000008E-2</v>
      </c>
      <c r="L223" s="20">
        <v>5.5167846631790862E-2</v>
      </c>
      <c r="M223" s="20">
        <v>3.8999999999999924E-2</v>
      </c>
      <c r="N223" s="20">
        <v>2.6911980937505353E-2</v>
      </c>
      <c r="O223" s="20">
        <v>3.8999999999999924E-2</v>
      </c>
      <c r="P223" s="20">
        <v>2.6911980937505353E-2</v>
      </c>
      <c r="Q223" s="20">
        <v>4.8999999999999932E-2</v>
      </c>
      <c r="R223" s="20">
        <v>3.7714449154977459E-3</v>
      </c>
      <c r="S223" s="20">
        <v>4.8999999999999932E-2</v>
      </c>
      <c r="T223" s="20">
        <v>3.7714449154977459E-3</v>
      </c>
      <c r="U223" s="20"/>
      <c r="V223" s="20"/>
      <c r="W223" s="20">
        <v>4.0999999999999925E-2</v>
      </c>
      <c r="X223" s="20">
        <v>2.8105052997990043E-2</v>
      </c>
      <c r="Y223" s="20">
        <v>4.0999999999999925E-2</v>
      </c>
      <c r="Z223" s="20">
        <v>2.8105052997990043E-2</v>
      </c>
      <c r="AA223" s="20">
        <v>4.0999999999999925E-2</v>
      </c>
      <c r="AB223" s="20">
        <v>2.8105052997990043E-2</v>
      </c>
      <c r="AC223" s="20">
        <v>4.0999999999999925E-2</v>
      </c>
      <c r="AD223" s="20">
        <v>2.8105052997990043E-2</v>
      </c>
    </row>
    <row r="224" spans="1:30" x14ac:dyDescent="0.2">
      <c r="A224" s="11">
        <v>45747</v>
      </c>
      <c r="B224" s="12" t="s">
        <v>55</v>
      </c>
      <c r="C224" s="13">
        <v>16390</v>
      </c>
      <c r="D224" s="13">
        <v>28090</v>
      </c>
      <c r="E224" s="13">
        <v>16470</v>
      </c>
      <c r="F224" s="13">
        <v>28710</v>
      </c>
      <c r="G224" s="13">
        <v>16490</v>
      </c>
      <c r="H224" s="13">
        <v>28790</v>
      </c>
      <c r="I224" s="13">
        <v>16350</v>
      </c>
      <c r="J224" s="13">
        <v>27640</v>
      </c>
      <c r="K224" s="13">
        <v>16370</v>
      </c>
      <c r="L224" s="13">
        <v>27780</v>
      </c>
      <c r="M224" s="13">
        <v>11710</v>
      </c>
      <c r="N224" s="13">
        <v>14350</v>
      </c>
      <c r="O224" s="13">
        <v>11710</v>
      </c>
      <c r="P224" s="13">
        <v>14350</v>
      </c>
      <c r="Q224" s="13">
        <v>15840</v>
      </c>
      <c r="R224" s="13">
        <v>21500</v>
      </c>
      <c r="S224" s="13">
        <v>15840</v>
      </c>
      <c r="T224" s="13">
        <v>21500</v>
      </c>
      <c r="U224" s="13"/>
      <c r="V224" s="13"/>
      <c r="W224" s="13">
        <v>12120</v>
      </c>
      <c r="X224" s="13">
        <v>12300</v>
      </c>
      <c r="Y224" s="13">
        <v>12120</v>
      </c>
      <c r="Z224" s="13">
        <v>12300</v>
      </c>
      <c r="AA224" s="13">
        <v>12120</v>
      </c>
      <c r="AB224" s="13">
        <v>12300</v>
      </c>
      <c r="AC224" s="13">
        <v>12120</v>
      </c>
      <c r="AD224" s="13">
        <v>12300</v>
      </c>
    </row>
    <row r="225" spans="1:30" x14ac:dyDescent="0.2">
      <c r="A225" s="27">
        <v>45747</v>
      </c>
      <c r="B225" s="28" t="s">
        <v>69</v>
      </c>
      <c r="C225" s="33">
        <v>0.63900000000000001</v>
      </c>
      <c r="D225" s="33">
        <v>0.22944851816326572</v>
      </c>
      <c r="E225" s="33">
        <v>0.64700000000000002</v>
      </c>
      <c r="F225" s="33">
        <v>0.23482848294385339</v>
      </c>
      <c r="G225" s="33">
        <v>0.64900000000000002</v>
      </c>
      <c r="H225" s="33">
        <v>0.2355158835411959</v>
      </c>
      <c r="I225" s="33">
        <v>0.63500000000000001</v>
      </c>
      <c r="J225" s="33">
        <v>0.22548389359838117</v>
      </c>
      <c r="K225" s="33">
        <v>0.63700000000000001</v>
      </c>
      <c r="L225" s="33">
        <v>0.22672283131962212</v>
      </c>
      <c r="M225" s="33">
        <v>0.17100000000000004</v>
      </c>
      <c r="N225" s="33">
        <v>7.4905735515561123E-2</v>
      </c>
      <c r="O225" s="33">
        <v>0.17100000000000004</v>
      </c>
      <c r="P225" s="33">
        <v>7.4905735515561123E-2</v>
      </c>
      <c r="Q225" s="33">
        <v>0.58400000000000007</v>
      </c>
      <c r="R225" s="33">
        <v>0.16543402167042554</v>
      </c>
      <c r="S225" s="33">
        <v>0.58400000000000007</v>
      </c>
      <c r="T225" s="33">
        <v>0.16543402167042554</v>
      </c>
      <c r="U225" s="33"/>
      <c r="V225" s="33"/>
      <c r="W225" s="33">
        <v>0.21199999999999997</v>
      </c>
      <c r="X225" s="33">
        <v>0.10905365064094164</v>
      </c>
      <c r="Y225" s="33">
        <v>0.21199999999999997</v>
      </c>
      <c r="Z225" s="33">
        <v>0.10905365064094164</v>
      </c>
      <c r="AA225" s="33">
        <v>0.21199999999999997</v>
      </c>
      <c r="AB225" s="33">
        <v>0.10905365064094164</v>
      </c>
      <c r="AC225" s="33">
        <v>0.21199999999999997</v>
      </c>
      <c r="AD225" s="33">
        <v>0.10905365064094164</v>
      </c>
    </row>
    <row r="226" spans="1:30" x14ac:dyDescent="0.2">
      <c r="A226" s="30">
        <v>45777</v>
      </c>
      <c r="B226" s="31" t="s">
        <v>31</v>
      </c>
      <c r="C226" s="32">
        <v>800</v>
      </c>
      <c r="D226" s="32">
        <v>4810</v>
      </c>
      <c r="E226" s="32">
        <v>800</v>
      </c>
      <c r="F226" s="32">
        <v>4810</v>
      </c>
      <c r="G226" s="32">
        <v>800</v>
      </c>
      <c r="H226" s="32">
        <v>4810</v>
      </c>
      <c r="I226" s="32">
        <v>800</v>
      </c>
      <c r="J226" s="32">
        <v>4810</v>
      </c>
      <c r="K226" s="32">
        <v>800</v>
      </c>
      <c r="L226" s="32">
        <v>4720</v>
      </c>
      <c r="M226" s="32">
        <v>4550</v>
      </c>
      <c r="N226" s="32">
        <v>8010</v>
      </c>
      <c r="O226" s="32">
        <v>4550</v>
      </c>
      <c r="P226" s="32">
        <v>8010</v>
      </c>
      <c r="Q226" s="32">
        <v>170</v>
      </c>
      <c r="R226" s="32">
        <v>3800</v>
      </c>
      <c r="S226" s="32">
        <v>170</v>
      </c>
      <c r="T226" s="32">
        <v>3800</v>
      </c>
      <c r="U226" s="32"/>
      <c r="V226" s="32"/>
      <c r="W226" s="32">
        <v>7330</v>
      </c>
      <c r="X226" s="32">
        <v>8760</v>
      </c>
      <c r="Y226" s="32">
        <v>7330</v>
      </c>
      <c r="Z226" s="32">
        <v>8760</v>
      </c>
      <c r="AA226" s="32">
        <v>7330</v>
      </c>
      <c r="AB226" s="32">
        <v>8760</v>
      </c>
      <c r="AC226" s="32">
        <v>7330</v>
      </c>
      <c r="AD226" s="32">
        <v>8760</v>
      </c>
    </row>
    <row r="227" spans="1:30" x14ac:dyDescent="0.2">
      <c r="A227" s="18">
        <v>45777</v>
      </c>
      <c r="B227" s="19" t="s">
        <v>41</v>
      </c>
      <c r="C227" s="20">
        <v>-0.92</v>
      </c>
      <c r="D227" s="20">
        <v>-0.13616854269880874</v>
      </c>
      <c r="E227" s="20">
        <v>-0.92</v>
      </c>
      <c r="F227" s="20">
        <v>-0.13616854269880874</v>
      </c>
      <c r="G227" s="20">
        <v>-0.92</v>
      </c>
      <c r="H227" s="20">
        <v>-0.13616854269880874</v>
      </c>
      <c r="I227" s="20">
        <v>-0.92</v>
      </c>
      <c r="J227" s="20">
        <v>-0.13616854269880874</v>
      </c>
      <c r="K227" s="20">
        <v>-0.92</v>
      </c>
      <c r="L227" s="20">
        <v>-0.13942564558538217</v>
      </c>
      <c r="M227" s="20">
        <v>-0.54499999999999993</v>
      </c>
      <c r="N227" s="20">
        <v>-4.3408531539498307E-2</v>
      </c>
      <c r="O227" s="20">
        <v>-0.54499999999999993</v>
      </c>
      <c r="P227" s="20">
        <v>-4.3408531539498307E-2</v>
      </c>
      <c r="Q227" s="20">
        <v>-0.98299999999999998</v>
      </c>
      <c r="R227" s="20">
        <v>-0.17594401239006829</v>
      </c>
      <c r="S227" s="20">
        <v>-0.98299999999999998</v>
      </c>
      <c r="T227" s="20">
        <v>-0.17594401239006829</v>
      </c>
      <c r="U227" s="20"/>
      <c r="V227" s="20"/>
      <c r="W227" s="20">
        <v>-0.26700000000000002</v>
      </c>
      <c r="X227" s="20">
        <v>-6.405128345619282E-2</v>
      </c>
      <c r="Y227" s="20">
        <v>-0.26700000000000002</v>
      </c>
      <c r="Z227" s="20">
        <v>-6.405128345619282E-2</v>
      </c>
      <c r="AA227" s="20">
        <v>-0.26700000000000002</v>
      </c>
      <c r="AB227" s="20">
        <v>-6.405128345619282E-2</v>
      </c>
      <c r="AC227" s="20">
        <v>-0.26700000000000002</v>
      </c>
      <c r="AD227" s="20">
        <v>-6.405128345619282E-2</v>
      </c>
    </row>
    <row r="228" spans="1:30" x14ac:dyDescent="0.2">
      <c r="A228" s="11">
        <v>45777</v>
      </c>
      <c r="B228" s="12" t="s">
        <v>42</v>
      </c>
      <c r="C228" s="13">
        <v>7630</v>
      </c>
      <c r="D228" s="13">
        <v>8540</v>
      </c>
      <c r="E228" s="13">
        <v>7660</v>
      </c>
      <c r="F228" s="13">
        <v>8770</v>
      </c>
      <c r="G228" s="13">
        <v>7670</v>
      </c>
      <c r="H228" s="13">
        <v>8670</v>
      </c>
      <c r="I228" s="13">
        <v>7610</v>
      </c>
      <c r="J228" s="13">
        <v>8430</v>
      </c>
      <c r="K228" s="13">
        <v>7520</v>
      </c>
      <c r="L228" s="13">
        <v>8520</v>
      </c>
      <c r="M228" s="13">
        <v>9040</v>
      </c>
      <c r="N228" s="13">
        <v>10160</v>
      </c>
      <c r="O228" s="13">
        <v>9040</v>
      </c>
      <c r="P228" s="13">
        <v>10160</v>
      </c>
      <c r="Q228" s="13">
        <v>6410</v>
      </c>
      <c r="R228" s="13">
        <v>6240</v>
      </c>
      <c r="S228" s="13">
        <v>6410</v>
      </c>
      <c r="T228" s="13">
        <v>6240</v>
      </c>
      <c r="U228" s="13"/>
      <c r="V228" s="13"/>
      <c r="W228" s="13">
        <v>8630</v>
      </c>
      <c r="X228" s="13">
        <v>9050</v>
      </c>
      <c r="Y228" s="13">
        <v>8630</v>
      </c>
      <c r="Z228" s="13">
        <v>9050</v>
      </c>
      <c r="AA228" s="13">
        <v>8630</v>
      </c>
      <c r="AB228" s="13">
        <v>9050</v>
      </c>
      <c r="AC228" s="13">
        <v>8630</v>
      </c>
      <c r="AD228" s="13">
        <v>9050</v>
      </c>
    </row>
    <row r="229" spans="1:30" x14ac:dyDescent="0.2">
      <c r="A229" s="18">
        <v>45777</v>
      </c>
      <c r="B229" s="19" t="s">
        <v>54</v>
      </c>
      <c r="C229" s="20">
        <v>-0.23699999999999999</v>
      </c>
      <c r="D229" s="20">
        <v>-3.1071848635155774E-2</v>
      </c>
      <c r="E229" s="20">
        <v>-0.23399999999999999</v>
      </c>
      <c r="F229" s="20">
        <v>-2.5908129918412848E-2</v>
      </c>
      <c r="G229" s="20">
        <v>-0.23299999999999998</v>
      </c>
      <c r="H229" s="20">
        <v>-2.8139749865627506E-2</v>
      </c>
      <c r="I229" s="20">
        <v>-0.23899999999999999</v>
      </c>
      <c r="J229" s="20">
        <v>-3.3580877068817738E-2</v>
      </c>
      <c r="K229" s="20">
        <v>-0.248</v>
      </c>
      <c r="L229" s="20">
        <v>-3.1526104883349282E-2</v>
      </c>
      <c r="M229" s="20">
        <v>-9.5999999999999974E-2</v>
      </c>
      <c r="N229" s="20">
        <v>3.1797144324285931E-3</v>
      </c>
      <c r="O229" s="20">
        <v>-9.5999999999999974E-2</v>
      </c>
      <c r="P229" s="20">
        <v>3.1797144324285931E-3</v>
      </c>
      <c r="Q229" s="20">
        <v>-0.35899999999999999</v>
      </c>
      <c r="R229" s="20">
        <v>-9.0009375364387911E-2</v>
      </c>
      <c r="S229" s="20">
        <v>-0.35899999999999999</v>
      </c>
      <c r="T229" s="20">
        <v>-9.0009375364387911E-2</v>
      </c>
      <c r="U229" s="20"/>
      <c r="V229" s="20"/>
      <c r="W229" s="20">
        <v>-0.13700000000000001</v>
      </c>
      <c r="X229" s="20">
        <v>-4.8685120477977573E-2</v>
      </c>
      <c r="Y229" s="20">
        <v>-0.13700000000000001</v>
      </c>
      <c r="Z229" s="20">
        <v>-4.8685120477977573E-2</v>
      </c>
      <c r="AA229" s="20">
        <v>-0.13700000000000001</v>
      </c>
      <c r="AB229" s="20">
        <v>-4.8685120477977573E-2</v>
      </c>
      <c r="AC229" s="20">
        <v>-0.13700000000000001</v>
      </c>
      <c r="AD229" s="20">
        <v>-4.8685120477977573E-2</v>
      </c>
    </row>
    <row r="230" spans="1:30" x14ac:dyDescent="0.2">
      <c r="A230" s="11">
        <v>45777</v>
      </c>
      <c r="B230" s="12" t="s">
        <v>47</v>
      </c>
      <c r="C230" s="13">
        <v>10840</v>
      </c>
      <c r="D230" s="13">
        <v>13310</v>
      </c>
      <c r="E230" s="13">
        <v>10890</v>
      </c>
      <c r="F230" s="13">
        <v>13650</v>
      </c>
      <c r="G230" s="13">
        <v>10900</v>
      </c>
      <c r="H230" s="13">
        <v>13630</v>
      </c>
      <c r="I230" s="13">
        <v>10810</v>
      </c>
      <c r="J230" s="13">
        <v>13140</v>
      </c>
      <c r="K230" s="13">
        <v>10930</v>
      </c>
      <c r="L230" s="13">
        <v>13150</v>
      </c>
      <c r="M230" s="13">
        <v>10410</v>
      </c>
      <c r="N230" s="13">
        <v>11580</v>
      </c>
      <c r="O230" s="13">
        <v>10410</v>
      </c>
      <c r="P230" s="13">
        <v>11580</v>
      </c>
      <c r="Q230" s="13">
        <v>10530</v>
      </c>
      <c r="R230" s="13">
        <v>10430</v>
      </c>
      <c r="S230" s="13">
        <v>10530</v>
      </c>
      <c r="T230" s="13">
        <v>10430</v>
      </c>
      <c r="U230" s="13"/>
      <c r="V230" s="13"/>
      <c r="W230" s="13">
        <v>10440</v>
      </c>
      <c r="X230" s="13">
        <v>10570</v>
      </c>
      <c r="Y230" s="13">
        <v>10440</v>
      </c>
      <c r="Z230" s="13">
        <v>10570</v>
      </c>
      <c r="AA230" s="13">
        <v>10440</v>
      </c>
      <c r="AB230" s="13">
        <v>10570</v>
      </c>
      <c r="AC230" s="13">
        <v>10440</v>
      </c>
      <c r="AD230" s="13">
        <v>10570</v>
      </c>
    </row>
    <row r="231" spans="1:30" x14ac:dyDescent="0.2">
      <c r="A231" s="18">
        <v>45777</v>
      </c>
      <c r="B231" s="19" t="s">
        <v>62</v>
      </c>
      <c r="C231" s="20">
        <v>8.4000000000000075E-2</v>
      </c>
      <c r="D231" s="20">
        <v>5.8852852921784438E-2</v>
      </c>
      <c r="E231" s="20">
        <v>8.8999999999999968E-2</v>
      </c>
      <c r="F231" s="20">
        <v>6.4208026809057683E-2</v>
      </c>
      <c r="G231" s="20">
        <v>9.000000000000008E-2</v>
      </c>
      <c r="H231" s="20">
        <v>6.3895988043532581E-2</v>
      </c>
      <c r="I231" s="20">
        <v>8.0999999999999961E-2</v>
      </c>
      <c r="J231" s="20">
        <v>5.6134119173507191E-2</v>
      </c>
      <c r="K231" s="20">
        <v>9.2999999999999972E-2</v>
      </c>
      <c r="L231" s="20">
        <v>5.6294821268466855E-2</v>
      </c>
      <c r="M231" s="20">
        <v>4.0999999999999925E-2</v>
      </c>
      <c r="N231" s="20">
        <v>2.977350070377649E-2</v>
      </c>
      <c r="O231" s="20">
        <v>4.0999999999999925E-2</v>
      </c>
      <c r="P231" s="20">
        <v>2.977350070377649E-2</v>
      </c>
      <c r="Q231" s="20">
        <v>5.2999999999999936E-2</v>
      </c>
      <c r="R231" s="20">
        <v>8.455785093594903E-3</v>
      </c>
      <c r="S231" s="20">
        <v>5.2999999999999936E-2</v>
      </c>
      <c r="T231" s="20">
        <v>8.455785093594903E-3</v>
      </c>
      <c r="U231" s="20"/>
      <c r="V231" s="20"/>
      <c r="W231" s="20">
        <v>4.4000000000000039E-2</v>
      </c>
      <c r="X231" s="20">
        <v>2.8105052997990043E-2</v>
      </c>
      <c r="Y231" s="20">
        <v>4.4000000000000039E-2</v>
      </c>
      <c r="Z231" s="20">
        <v>2.8105052997990043E-2</v>
      </c>
      <c r="AA231" s="20">
        <v>4.4000000000000039E-2</v>
      </c>
      <c r="AB231" s="20">
        <v>2.8105052997990043E-2</v>
      </c>
      <c r="AC231" s="20">
        <v>4.4000000000000039E-2</v>
      </c>
      <c r="AD231" s="20">
        <v>2.8105052997990043E-2</v>
      </c>
    </row>
    <row r="232" spans="1:30" x14ac:dyDescent="0.2">
      <c r="A232" s="11">
        <v>45777</v>
      </c>
      <c r="B232" s="12" t="s">
        <v>55</v>
      </c>
      <c r="C232" s="13">
        <v>16390</v>
      </c>
      <c r="D232" s="13">
        <v>28090</v>
      </c>
      <c r="E232" s="13">
        <v>16470</v>
      </c>
      <c r="F232" s="13">
        <v>28710</v>
      </c>
      <c r="G232" s="13">
        <v>16490</v>
      </c>
      <c r="H232" s="13">
        <v>28790</v>
      </c>
      <c r="I232" s="13">
        <v>16350</v>
      </c>
      <c r="J232" s="13">
        <v>27640</v>
      </c>
      <c r="K232" s="13">
        <v>16370</v>
      </c>
      <c r="L232" s="13">
        <v>27780</v>
      </c>
      <c r="M232" s="13">
        <v>11710</v>
      </c>
      <c r="N232" s="13">
        <v>14350</v>
      </c>
      <c r="O232" s="13">
        <v>11710</v>
      </c>
      <c r="P232" s="13">
        <v>14350</v>
      </c>
      <c r="Q232" s="13">
        <v>15840</v>
      </c>
      <c r="R232" s="13">
        <v>21500</v>
      </c>
      <c r="S232" s="13">
        <v>15840</v>
      </c>
      <c r="T232" s="13">
        <v>21500</v>
      </c>
      <c r="U232" s="13"/>
      <c r="V232" s="13"/>
      <c r="W232" s="13">
        <v>12120</v>
      </c>
      <c r="X232" s="13">
        <v>12300</v>
      </c>
      <c r="Y232" s="13">
        <v>12120</v>
      </c>
      <c r="Z232" s="13">
        <v>12300</v>
      </c>
      <c r="AA232" s="13">
        <v>12120</v>
      </c>
      <c r="AB232" s="13">
        <v>12300</v>
      </c>
      <c r="AC232" s="13">
        <v>12120</v>
      </c>
      <c r="AD232" s="13">
        <v>12300</v>
      </c>
    </row>
    <row r="233" spans="1:30" x14ac:dyDescent="0.2">
      <c r="A233" s="27">
        <v>45777</v>
      </c>
      <c r="B233" s="28" t="s">
        <v>69</v>
      </c>
      <c r="C233" s="33">
        <v>0.63900000000000001</v>
      </c>
      <c r="D233" s="33">
        <v>0.22944851816326572</v>
      </c>
      <c r="E233" s="33">
        <v>0.64700000000000002</v>
      </c>
      <c r="F233" s="33">
        <v>0.23482848294385339</v>
      </c>
      <c r="G233" s="33">
        <v>0.64900000000000002</v>
      </c>
      <c r="H233" s="33">
        <v>0.2355158835411959</v>
      </c>
      <c r="I233" s="33">
        <v>0.63500000000000001</v>
      </c>
      <c r="J233" s="33">
        <v>0.22548389359838117</v>
      </c>
      <c r="K233" s="33">
        <v>0.63700000000000001</v>
      </c>
      <c r="L233" s="33">
        <v>0.22672283131962212</v>
      </c>
      <c r="M233" s="33">
        <v>0.17100000000000004</v>
      </c>
      <c r="N233" s="33">
        <v>7.4905735515561123E-2</v>
      </c>
      <c r="O233" s="33">
        <v>0.17100000000000004</v>
      </c>
      <c r="P233" s="33">
        <v>7.4905735515561123E-2</v>
      </c>
      <c r="Q233" s="33">
        <v>0.58400000000000007</v>
      </c>
      <c r="R233" s="33">
        <v>0.16543402167042554</v>
      </c>
      <c r="S233" s="33">
        <v>0.58400000000000007</v>
      </c>
      <c r="T233" s="33">
        <v>0.16543402167042554</v>
      </c>
      <c r="U233" s="33"/>
      <c r="V233" s="33"/>
      <c r="W233" s="33">
        <v>0.21199999999999997</v>
      </c>
      <c r="X233" s="33">
        <v>0.10905365064094164</v>
      </c>
      <c r="Y233" s="33">
        <v>0.21199999999999997</v>
      </c>
      <c r="Z233" s="33">
        <v>0.10905365064094164</v>
      </c>
      <c r="AA233" s="33">
        <v>0.21199999999999997</v>
      </c>
      <c r="AB233" s="33">
        <v>0.10905365064094164</v>
      </c>
      <c r="AC233" s="33">
        <v>0.21199999999999997</v>
      </c>
      <c r="AD233" s="33">
        <v>0.10905365064094164</v>
      </c>
    </row>
    <row r="234" spans="1:30" x14ac:dyDescent="0.2">
      <c r="A234" s="30">
        <v>45808</v>
      </c>
      <c r="B234" s="31" t="s">
        <v>31</v>
      </c>
      <c r="C234" s="32">
        <v>800</v>
      </c>
      <c r="D234" s="32">
        <v>4620</v>
      </c>
      <c r="E234" s="32">
        <v>800</v>
      </c>
      <c r="F234" s="32">
        <v>4620</v>
      </c>
      <c r="G234" s="32">
        <v>800</v>
      </c>
      <c r="H234" s="32">
        <v>4620</v>
      </c>
      <c r="I234" s="32">
        <v>800</v>
      </c>
      <c r="J234" s="32">
        <v>4620</v>
      </c>
      <c r="K234" s="32">
        <v>800</v>
      </c>
      <c r="L234" s="32">
        <v>4540</v>
      </c>
      <c r="M234" s="32">
        <v>4540</v>
      </c>
      <c r="N234" s="32">
        <v>8010</v>
      </c>
      <c r="O234" s="32">
        <v>4540</v>
      </c>
      <c r="P234" s="32">
        <v>8010</v>
      </c>
      <c r="Q234" s="32">
        <v>170</v>
      </c>
      <c r="R234" s="32">
        <v>3810</v>
      </c>
      <c r="S234" s="32">
        <v>170</v>
      </c>
      <c r="T234" s="32">
        <v>3810</v>
      </c>
      <c r="U234" s="32"/>
      <c r="V234" s="32"/>
      <c r="W234" s="32">
        <v>7320</v>
      </c>
      <c r="X234" s="32">
        <v>8760</v>
      </c>
      <c r="Y234" s="32">
        <v>7320</v>
      </c>
      <c r="Z234" s="32">
        <v>8760</v>
      </c>
      <c r="AA234" s="32">
        <v>7320</v>
      </c>
      <c r="AB234" s="32">
        <v>8760</v>
      </c>
      <c r="AC234" s="32">
        <v>7320</v>
      </c>
      <c r="AD234" s="32">
        <v>8760</v>
      </c>
    </row>
    <row r="235" spans="1:30" x14ac:dyDescent="0.2">
      <c r="A235" s="18">
        <v>45808</v>
      </c>
      <c r="B235" s="19" t="s">
        <v>41</v>
      </c>
      <c r="C235" s="20">
        <v>-0.92</v>
      </c>
      <c r="D235" s="20">
        <v>-0.14310344839260858</v>
      </c>
      <c r="E235" s="20">
        <v>-0.92</v>
      </c>
      <c r="F235" s="20">
        <v>-0.14310344839260858</v>
      </c>
      <c r="G235" s="20">
        <v>-0.92</v>
      </c>
      <c r="H235" s="20">
        <v>-0.14310344839260858</v>
      </c>
      <c r="I235" s="20">
        <v>-0.92</v>
      </c>
      <c r="J235" s="20">
        <v>-0.14310344839260858</v>
      </c>
      <c r="K235" s="20">
        <v>-0.92</v>
      </c>
      <c r="L235" s="20">
        <v>-0.14609182653219277</v>
      </c>
      <c r="M235" s="20">
        <v>-0.54600000000000004</v>
      </c>
      <c r="N235" s="20">
        <v>-4.3408531539498307E-2</v>
      </c>
      <c r="O235" s="20">
        <v>-0.54600000000000004</v>
      </c>
      <c r="P235" s="20">
        <v>-4.3408531539498307E-2</v>
      </c>
      <c r="Q235" s="20">
        <v>-0.98299999999999998</v>
      </c>
      <c r="R235" s="20">
        <v>-0.17551075453356368</v>
      </c>
      <c r="S235" s="20">
        <v>-0.98299999999999998</v>
      </c>
      <c r="T235" s="20">
        <v>-0.17551075453356368</v>
      </c>
      <c r="U235" s="20"/>
      <c r="V235" s="20"/>
      <c r="W235" s="20">
        <v>-0.26800000000000002</v>
      </c>
      <c r="X235" s="20">
        <v>-6.405128345619282E-2</v>
      </c>
      <c r="Y235" s="20">
        <v>-0.26800000000000002</v>
      </c>
      <c r="Z235" s="20">
        <v>-6.405128345619282E-2</v>
      </c>
      <c r="AA235" s="20">
        <v>-0.26800000000000002</v>
      </c>
      <c r="AB235" s="20">
        <v>-6.405128345619282E-2</v>
      </c>
      <c r="AC235" s="20">
        <v>-0.26800000000000002</v>
      </c>
      <c r="AD235" s="20">
        <v>-6.405128345619282E-2</v>
      </c>
    </row>
    <row r="236" spans="1:30" x14ac:dyDescent="0.2">
      <c r="A236" s="11">
        <v>45808</v>
      </c>
      <c r="B236" s="12" t="s">
        <v>42</v>
      </c>
      <c r="C236" s="13">
        <v>7630</v>
      </c>
      <c r="D236" s="13">
        <v>8540</v>
      </c>
      <c r="E236" s="13">
        <v>7660</v>
      </c>
      <c r="F236" s="13">
        <v>8770</v>
      </c>
      <c r="G236" s="13">
        <v>7670</v>
      </c>
      <c r="H236" s="13">
        <v>8670</v>
      </c>
      <c r="I236" s="13">
        <v>7610</v>
      </c>
      <c r="J236" s="13">
        <v>8430</v>
      </c>
      <c r="K236" s="13">
        <v>7520</v>
      </c>
      <c r="L236" s="13">
        <v>8520</v>
      </c>
      <c r="M236" s="13">
        <v>9040</v>
      </c>
      <c r="N236" s="13">
        <v>10160</v>
      </c>
      <c r="O236" s="13">
        <v>9040</v>
      </c>
      <c r="P236" s="13">
        <v>10160</v>
      </c>
      <c r="Q236" s="13">
        <v>6410</v>
      </c>
      <c r="R236" s="13">
        <v>6450</v>
      </c>
      <c r="S236" s="13">
        <v>6410</v>
      </c>
      <c r="T236" s="13">
        <v>6450</v>
      </c>
      <c r="U236" s="13"/>
      <c r="V236" s="13"/>
      <c r="W236" s="13">
        <v>8630</v>
      </c>
      <c r="X236" s="13">
        <v>9050</v>
      </c>
      <c r="Y236" s="13">
        <v>8630</v>
      </c>
      <c r="Z236" s="13">
        <v>9050</v>
      </c>
      <c r="AA236" s="13">
        <v>8630</v>
      </c>
      <c r="AB236" s="13">
        <v>9050</v>
      </c>
      <c r="AC236" s="13">
        <v>8630</v>
      </c>
      <c r="AD236" s="13">
        <v>9050</v>
      </c>
    </row>
    <row r="237" spans="1:30" x14ac:dyDescent="0.2">
      <c r="A237" s="18">
        <v>45808</v>
      </c>
      <c r="B237" s="19" t="s">
        <v>54</v>
      </c>
      <c r="C237" s="20">
        <v>-0.23699999999999999</v>
      </c>
      <c r="D237" s="20">
        <v>-3.1071848635155774E-2</v>
      </c>
      <c r="E237" s="20">
        <v>-0.23399999999999999</v>
      </c>
      <c r="F237" s="20">
        <v>-2.5908129918412848E-2</v>
      </c>
      <c r="G237" s="20">
        <v>-0.23299999999999998</v>
      </c>
      <c r="H237" s="20">
        <v>-2.8139749865627506E-2</v>
      </c>
      <c r="I237" s="20">
        <v>-0.23899999999999999</v>
      </c>
      <c r="J237" s="20">
        <v>-3.3580877068817738E-2</v>
      </c>
      <c r="K237" s="20">
        <v>-0.248</v>
      </c>
      <c r="L237" s="20">
        <v>-3.1526104883349282E-2</v>
      </c>
      <c r="M237" s="20">
        <v>-9.5999999999999974E-2</v>
      </c>
      <c r="N237" s="20">
        <v>3.1797144324285931E-3</v>
      </c>
      <c r="O237" s="20">
        <v>-9.5999999999999974E-2</v>
      </c>
      <c r="P237" s="20">
        <v>3.1797144324285931E-3</v>
      </c>
      <c r="Q237" s="20">
        <v>-0.35899999999999999</v>
      </c>
      <c r="R237" s="20">
        <v>-8.3965262907764182E-2</v>
      </c>
      <c r="S237" s="20">
        <v>-0.35899999999999999</v>
      </c>
      <c r="T237" s="20">
        <v>-8.3965262907764182E-2</v>
      </c>
      <c r="U237" s="20"/>
      <c r="V237" s="20"/>
      <c r="W237" s="20">
        <v>-0.13700000000000001</v>
      </c>
      <c r="X237" s="20">
        <v>-4.8685120477977573E-2</v>
      </c>
      <c r="Y237" s="20">
        <v>-0.13700000000000001</v>
      </c>
      <c r="Z237" s="20">
        <v>-4.8685120477977573E-2</v>
      </c>
      <c r="AA237" s="20">
        <v>-0.13700000000000001</v>
      </c>
      <c r="AB237" s="20">
        <v>-4.8685120477977573E-2</v>
      </c>
      <c r="AC237" s="20">
        <v>-0.13700000000000001</v>
      </c>
      <c r="AD237" s="20">
        <v>-4.8685120477977573E-2</v>
      </c>
    </row>
    <row r="238" spans="1:30" x14ac:dyDescent="0.2">
      <c r="A238" s="11">
        <v>45808</v>
      </c>
      <c r="B238" s="12" t="s">
        <v>47</v>
      </c>
      <c r="C238" s="13">
        <v>10970</v>
      </c>
      <c r="D238" s="13">
        <v>13410</v>
      </c>
      <c r="E238" s="13">
        <v>11040</v>
      </c>
      <c r="F238" s="13">
        <v>13770</v>
      </c>
      <c r="G238" s="13">
        <v>10980</v>
      </c>
      <c r="H238" s="13">
        <v>13700</v>
      </c>
      <c r="I238" s="13">
        <v>10940</v>
      </c>
      <c r="J238" s="13">
        <v>13230</v>
      </c>
      <c r="K238" s="13">
        <v>10970</v>
      </c>
      <c r="L238" s="13">
        <v>13530</v>
      </c>
      <c r="M238" s="13">
        <v>10410</v>
      </c>
      <c r="N238" s="13">
        <v>11610</v>
      </c>
      <c r="O238" s="13">
        <v>10410</v>
      </c>
      <c r="P238" s="13">
        <v>11610</v>
      </c>
      <c r="Q238" s="13">
        <v>10730</v>
      </c>
      <c r="R238" s="13">
        <v>10440</v>
      </c>
      <c r="S238" s="13">
        <v>10730</v>
      </c>
      <c r="T238" s="13">
        <v>10440</v>
      </c>
      <c r="U238" s="13"/>
      <c r="V238" s="13"/>
      <c r="W238" s="13">
        <v>10440</v>
      </c>
      <c r="X238" s="13">
        <v>10570</v>
      </c>
      <c r="Y238" s="13">
        <v>10440</v>
      </c>
      <c r="Z238" s="13">
        <v>10570</v>
      </c>
      <c r="AA238" s="13">
        <v>10440</v>
      </c>
      <c r="AB238" s="13">
        <v>10570</v>
      </c>
      <c r="AC238" s="13">
        <v>10440</v>
      </c>
      <c r="AD238" s="13">
        <v>10570</v>
      </c>
    </row>
    <row r="239" spans="1:30" x14ac:dyDescent="0.2">
      <c r="A239" s="18">
        <v>45808</v>
      </c>
      <c r="B239" s="19" t="s">
        <v>62</v>
      </c>
      <c r="C239" s="20">
        <v>9.6999999999999975E-2</v>
      </c>
      <c r="D239" s="20">
        <v>6.0439156445905917E-2</v>
      </c>
      <c r="E239" s="20">
        <v>0.10400000000000009</v>
      </c>
      <c r="F239" s="20">
        <v>6.607261648044771E-2</v>
      </c>
      <c r="G239" s="20">
        <v>9.8000000000000087E-2</v>
      </c>
      <c r="H239" s="20">
        <v>6.498652656427617E-2</v>
      </c>
      <c r="I239" s="20">
        <v>9.4000000000000083E-2</v>
      </c>
      <c r="J239" s="20">
        <v>5.7576930728975517E-2</v>
      </c>
      <c r="K239" s="20">
        <v>9.6999999999999975E-2</v>
      </c>
      <c r="L239" s="20">
        <v>6.2330277079773344E-2</v>
      </c>
      <c r="M239" s="20">
        <v>4.0999999999999925E-2</v>
      </c>
      <c r="N239" s="20">
        <v>3.0306510047632962E-2</v>
      </c>
      <c r="O239" s="20">
        <v>4.0999999999999925E-2</v>
      </c>
      <c r="P239" s="20">
        <v>3.0306510047632962E-2</v>
      </c>
      <c r="Q239" s="20">
        <v>7.2999999999999954E-2</v>
      </c>
      <c r="R239" s="20">
        <v>8.6490869642470436E-3</v>
      </c>
      <c r="S239" s="20">
        <v>7.2999999999999954E-2</v>
      </c>
      <c r="T239" s="20">
        <v>8.6490869642470436E-3</v>
      </c>
      <c r="U239" s="20"/>
      <c r="V239" s="20"/>
      <c r="W239" s="20">
        <v>4.4000000000000039E-2</v>
      </c>
      <c r="X239" s="20">
        <v>2.8105052997990043E-2</v>
      </c>
      <c r="Y239" s="20">
        <v>4.4000000000000039E-2</v>
      </c>
      <c r="Z239" s="20">
        <v>2.8105052997990043E-2</v>
      </c>
      <c r="AA239" s="20">
        <v>4.4000000000000039E-2</v>
      </c>
      <c r="AB239" s="20">
        <v>2.8105052997990043E-2</v>
      </c>
      <c r="AC239" s="20">
        <v>4.4000000000000039E-2</v>
      </c>
      <c r="AD239" s="20">
        <v>2.8105052997990043E-2</v>
      </c>
    </row>
    <row r="240" spans="1:30" x14ac:dyDescent="0.2">
      <c r="A240" s="11">
        <v>45808</v>
      </c>
      <c r="B240" s="12" t="s">
        <v>55</v>
      </c>
      <c r="C240" s="13">
        <v>16390</v>
      </c>
      <c r="D240" s="13">
        <v>28090</v>
      </c>
      <c r="E240" s="13">
        <v>16470</v>
      </c>
      <c r="F240" s="13">
        <v>28710</v>
      </c>
      <c r="G240" s="13">
        <v>16490</v>
      </c>
      <c r="H240" s="13">
        <v>28790</v>
      </c>
      <c r="I240" s="13">
        <v>16350</v>
      </c>
      <c r="J240" s="13">
        <v>27640</v>
      </c>
      <c r="K240" s="13">
        <v>16370</v>
      </c>
      <c r="L240" s="13">
        <v>27780</v>
      </c>
      <c r="M240" s="13">
        <v>11710</v>
      </c>
      <c r="N240" s="13">
        <v>14350</v>
      </c>
      <c r="O240" s="13">
        <v>11710</v>
      </c>
      <c r="P240" s="13">
        <v>14350</v>
      </c>
      <c r="Q240" s="13">
        <v>15840</v>
      </c>
      <c r="R240" s="13">
        <v>21500</v>
      </c>
      <c r="S240" s="13">
        <v>15840</v>
      </c>
      <c r="T240" s="13">
        <v>21500</v>
      </c>
      <c r="U240" s="13"/>
      <c r="V240" s="13"/>
      <c r="W240" s="13">
        <v>12120</v>
      </c>
      <c r="X240" s="13">
        <v>12300</v>
      </c>
      <c r="Y240" s="13">
        <v>12120</v>
      </c>
      <c r="Z240" s="13">
        <v>12300</v>
      </c>
      <c r="AA240" s="13">
        <v>12120</v>
      </c>
      <c r="AB240" s="13">
        <v>12300</v>
      </c>
      <c r="AC240" s="13">
        <v>12120</v>
      </c>
      <c r="AD240" s="13">
        <v>12300</v>
      </c>
    </row>
    <row r="241" spans="1:30" x14ac:dyDescent="0.2">
      <c r="A241" s="27">
        <v>45808</v>
      </c>
      <c r="B241" s="28" t="s">
        <v>69</v>
      </c>
      <c r="C241" s="33">
        <v>0.63900000000000001</v>
      </c>
      <c r="D241" s="33">
        <v>0.22944851816326572</v>
      </c>
      <c r="E241" s="33">
        <v>0.64700000000000002</v>
      </c>
      <c r="F241" s="33">
        <v>0.23482848294385339</v>
      </c>
      <c r="G241" s="33">
        <v>0.64900000000000002</v>
      </c>
      <c r="H241" s="33">
        <v>0.2355158835411959</v>
      </c>
      <c r="I241" s="33">
        <v>0.63500000000000001</v>
      </c>
      <c r="J241" s="33">
        <v>0.22548389359838117</v>
      </c>
      <c r="K241" s="33">
        <v>0.63700000000000001</v>
      </c>
      <c r="L241" s="33">
        <v>0.22672283131962212</v>
      </c>
      <c r="M241" s="33">
        <v>0.17100000000000004</v>
      </c>
      <c r="N241" s="33">
        <v>7.4905735515561123E-2</v>
      </c>
      <c r="O241" s="33">
        <v>0.17100000000000004</v>
      </c>
      <c r="P241" s="33">
        <v>7.4905735515561123E-2</v>
      </c>
      <c r="Q241" s="33">
        <v>0.58400000000000007</v>
      </c>
      <c r="R241" s="33">
        <v>0.16543402167042554</v>
      </c>
      <c r="S241" s="33">
        <v>0.58400000000000007</v>
      </c>
      <c r="T241" s="33">
        <v>0.16543402167042554</v>
      </c>
      <c r="U241" s="33"/>
      <c r="V241" s="33"/>
      <c r="W241" s="33">
        <v>0.21199999999999997</v>
      </c>
      <c r="X241" s="33">
        <v>0.10905365064094164</v>
      </c>
      <c r="Y241" s="33">
        <v>0.21199999999999997</v>
      </c>
      <c r="Z241" s="33">
        <v>0.10905365064094164</v>
      </c>
      <c r="AA241" s="33">
        <v>0.21199999999999997</v>
      </c>
      <c r="AB241" s="33">
        <v>0.10905365064094164</v>
      </c>
      <c r="AC241" s="33">
        <v>0.21199999999999997</v>
      </c>
      <c r="AD241" s="33">
        <v>0.10905365064094164</v>
      </c>
    </row>
    <row r="242" spans="1:30" x14ac:dyDescent="0.2">
      <c r="A242" s="30">
        <v>45838</v>
      </c>
      <c r="B242" s="31" t="s">
        <v>31</v>
      </c>
      <c r="C242" s="32">
        <v>800</v>
      </c>
      <c r="D242" s="32">
        <v>4320</v>
      </c>
      <c r="E242" s="32">
        <v>800</v>
      </c>
      <c r="F242" s="32">
        <v>4320</v>
      </c>
      <c r="G242" s="32">
        <v>800</v>
      </c>
      <c r="H242" s="32">
        <v>4320</v>
      </c>
      <c r="I242" s="32">
        <v>800</v>
      </c>
      <c r="J242" s="32">
        <v>4320</v>
      </c>
      <c r="K242" s="32">
        <v>800</v>
      </c>
      <c r="L242" s="32">
        <v>4280</v>
      </c>
      <c r="M242" s="32">
        <v>4540</v>
      </c>
      <c r="N242" s="32">
        <v>8010</v>
      </c>
      <c r="O242" s="32">
        <v>4540</v>
      </c>
      <c r="P242" s="32">
        <v>8010</v>
      </c>
      <c r="Q242" s="32">
        <v>170</v>
      </c>
      <c r="R242" s="32">
        <v>4040</v>
      </c>
      <c r="S242" s="32">
        <v>170</v>
      </c>
      <c r="T242" s="32">
        <v>4040</v>
      </c>
      <c r="U242" s="32"/>
      <c r="V242" s="32"/>
      <c r="W242" s="32">
        <v>7310</v>
      </c>
      <c r="X242" s="32">
        <v>8760</v>
      </c>
      <c r="Y242" s="32">
        <v>7310</v>
      </c>
      <c r="Z242" s="32">
        <v>8760</v>
      </c>
      <c r="AA242" s="32">
        <v>7310</v>
      </c>
      <c r="AB242" s="32">
        <v>8760</v>
      </c>
      <c r="AC242" s="32">
        <v>7310</v>
      </c>
      <c r="AD242" s="32">
        <v>8760</v>
      </c>
    </row>
    <row r="243" spans="1:30" x14ac:dyDescent="0.2">
      <c r="A243" s="18">
        <v>45838</v>
      </c>
      <c r="B243" s="19" t="s">
        <v>41</v>
      </c>
      <c r="C243" s="20">
        <v>-0.92</v>
      </c>
      <c r="D243" s="20">
        <v>-0.1545328280174002</v>
      </c>
      <c r="E243" s="20">
        <v>-0.92</v>
      </c>
      <c r="F243" s="20">
        <v>-0.1545328280174002</v>
      </c>
      <c r="G243" s="20">
        <v>-0.92</v>
      </c>
      <c r="H243" s="20">
        <v>-0.1545328280174002</v>
      </c>
      <c r="I243" s="20">
        <v>-0.92</v>
      </c>
      <c r="J243" s="20">
        <v>-0.1545328280174002</v>
      </c>
      <c r="K243" s="20">
        <v>-0.92</v>
      </c>
      <c r="L243" s="20">
        <v>-0.15610433920606093</v>
      </c>
      <c r="M243" s="20">
        <v>-0.54600000000000004</v>
      </c>
      <c r="N243" s="20">
        <v>-4.3408531539498307E-2</v>
      </c>
      <c r="O243" s="20">
        <v>-0.54600000000000004</v>
      </c>
      <c r="P243" s="20">
        <v>-4.3408531539498307E-2</v>
      </c>
      <c r="Q243" s="20">
        <v>-0.98299999999999998</v>
      </c>
      <c r="R243" s="20">
        <v>-0.16578830692405711</v>
      </c>
      <c r="S243" s="20">
        <v>-0.98299999999999998</v>
      </c>
      <c r="T243" s="20">
        <v>-0.16578830692405711</v>
      </c>
      <c r="U243" s="20"/>
      <c r="V243" s="20"/>
      <c r="W243" s="20">
        <v>-0.26900000000000002</v>
      </c>
      <c r="X243" s="20">
        <v>-6.405128345619282E-2</v>
      </c>
      <c r="Y243" s="20">
        <v>-0.26900000000000002</v>
      </c>
      <c r="Z243" s="20">
        <v>-6.405128345619282E-2</v>
      </c>
      <c r="AA243" s="20">
        <v>-0.26900000000000002</v>
      </c>
      <c r="AB243" s="20">
        <v>-6.405128345619282E-2</v>
      </c>
      <c r="AC243" s="20">
        <v>-0.26900000000000002</v>
      </c>
      <c r="AD243" s="20">
        <v>-6.405128345619282E-2</v>
      </c>
    </row>
    <row r="244" spans="1:30" x14ac:dyDescent="0.2">
      <c r="A244" s="11">
        <v>45838</v>
      </c>
      <c r="B244" s="12" t="s">
        <v>42</v>
      </c>
      <c r="C244" s="13">
        <v>7630</v>
      </c>
      <c r="D244" s="13">
        <v>8540</v>
      </c>
      <c r="E244" s="13">
        <v>7660</v>
      </c>
      <c r="F244" s="13">
        <v>8770</v>
      </c>
      <c r="G244" s="13">
        <v>7670</v>
      </c>
      <c r="H244" s="13">
        <v>8670</v>
      </c>
      <c r="I244" s="13">
        <v>7610</v>
      </c>
      <c r="J244" s="13">
        <v>8430</v>
      </c>
      <c r="K244" s="13">
        <v>7520</v>
      </c>
      <c r="L244" s="13">
        <v>8520</v>
      </c>
      <c r="M244" s="13">
        <v>9040</v>
      </c>
      <c r="N244" s="13">
        <v>10160</v>
      </c>
      <c r="O244" s="13">
        <v>9040</v>
      </c>
      <c r="P244" s="13">
        <v>10160</v>
      </c>
      <c r="Q244" s="13">
        <v>6410</v>
      </c>
      <c r="R244" s="13">
        <v>6450</v>
      </c>
      <c r="S244" s="13">
        <v>6410</v>
      </c>
      <c r="T244" s="13">
        <v>6450</v>
      </c>
      <c r="U244" s="13"/>
      <c r="V244" s="13"/>
      <c r="W244" s="13">
        <v>8630</v>
      </c>
      <c r="X244" s="13">
        <v>9050</v>
      </c>
      <c r="Y244" s="13">
        <v>8630</v>
      </c>
      <c r="Z244" s="13">
        <v>9050</v>
      </c>
      <c r="AA244" s="13">
        <v>8630</v>
      </c>
      <c r="AB244" s="13">
        <v>9050</v>
      </c>
      <c r="AC244" s="13">
        <v>8630</v>
      </c>
      <c r="AD244" s="13">
        <v>9050</v>
      </c>
    </row>
    <row r="245" spans="1:30" x14ac:dyDescent="0.2">
      <c r="A245" s="18">
        <v>45838</v>
      </c>
      <c r="B245" s="19" t="s">
        <v>54</v>
      </c>
      <c r="C245" s="20">
        <v>-0.23699999999999999</v>
      </c>
      <c r="D245" s="20">
        <v>-3.1071848635155774E-2</v>
      </c>
      <c r="E245" s="20">
        <v>-0.23399999999999999</v>
      </c>
      <c r="F245" s="20">
        <v>-2.5908129918412848E-2</v>
      </c>
      <c r="G245" s="20">
        <v>-0.23299999999999998</v>
      </c>
      <c r="H245" s="20">
        <v>-2.8139749865627506E-2</v>
      </c>
      <c r="I245" s="20">
        <v>-0.23899999999999999</v>
      </c>
      <c r="J245" s="20">
        <v>-3.3580877068817738E-2</v>
      </c>
      <c r="K245" s="20">
        <v>-0.248</v>
      </c>
      <c r="L245" s="20">
        <v>-3.1526104883349282E-2</v>
      </c>
      <c r="M245" s="20">
        <v>-9.5999999999999974E-2</v>
      </c>
      <c r="N245" s="20">
        <v>3.1797144324285931E-3</v>
      </c>
      <c r="O245" s="20">
        <v>-9.5999999999999974E-2</v>
      </c>
      <c r="P245" s="20">
        <v>3.1797144324285931E-3</v>
      </c>
      <c r="Q245" s="20">
        <v>-0.35899999999999999</v>
      </c>
      <c r="R245" s="20">
        <v>-8.3965262907764182E-2</v>
      </c>
      <c r="S245" s="20">
        <v>-0.35899999999999999</v>
      </c>
      <c r="T245" s="20">
        <v>-8.3965262907764182E-2</v>
      </c>
      <c r="U245" s="20"/>
      <c r="V245" s="20"/>
      <c r="W245" s="20">
        <v>-0.13700000000000001</v>
      </c>
      <c r="X245" s="20">
        <v>-4.8685120477977573E-2</v>
      </c>
      <c r="Y245" s="20">
        <v>-0.13700000000000001</v>
      </c>
      <c r="Z245" s="20">
        <v>-4.8685120477977573E-2</v>
      </c>
      <c r="AA245" s="20">
        <v>-0.13700000000000001</v>
      </c>
      <c r="AB245" s="20">
        <v>-4.8685120477977573E-2</v>
      </c>
      <c r="AC245" s="20">
        <v>-0.13700000000000001</v>
      </c>
      <c r="AD245" s="20">
        <v>-4.8685120477977573E-2</v>
      </c>
    </row>
    <row r="246" spans="1:30" x14ac:dyDescent="0.2">
      <c r="A246" s="11">
        <v>45838</v>
      </c>
      <c r="B246" s="12" t="s">
        <v>47</v>
      </c>
      <c r="C246" s="13">
        <v>10980</v>
      </c>
      <c r="D246" s="13">
        <v>13610</v>
      </c>
      <c r="E246" s="13">
        <v>11060</v>
      </c>
      <c r="F246" s="13">
        <v>13980</v>
      </c>
      <c r="G246" s="13">
        <v>11040</v>
      </c>
      <c r="H246" s="13">
        <v>13830</v>
      </c>
      <c r="I246" s="13">
        <v>10960</v>
      </c>
      <c r="J246" s="13">
        <v>13430</v>
      </c>
      <c r="K246" s="13">
        <v>11010</v>
      </c>
      <c r="L246" s="13">
        <v>13740</v>
      </c>
      <c r="M246" s="13">
        <v>10440</v>
      </c>
      <c r="N246" s="13">
        <v>11620</v>
      </c>
      <c r="O246" s="13">
        <v>10440</v>
      </c>
      <c r="P246" s="13">
        <v>11620</v>
      </c>
      <c r="Q246" s="13">
        <v>10880</v>
      </c>
      <c r="R246" s="13">
        <v>10470</v>
      </c>
      <c r="S246" s="13">
        <v>10880</v>
      </c>
      <c r="T246" s="13">
        <v>10470</v>
      </c>
      <c r="U246" s="13"/>
      <c r="V246" s="13"/>
      <c r="W246" s="13">
        <v>10460</v>
      </c>
      <c r="X246" s="13">
        <v>10570</v>
      </c>
      <c r="Y246" s="13">
        <v>10460</v>
      </c>
      <c r="Z246" s="13">
        <v>10570</v>
      </c>
      <c r="AA246" s="13">
        <v>10460</v>
      </c>
      <c r="AB246" s="13">
        <v>10570</v>
      </c>
      <c r="AC246" s="13">
        <v>10460</v>
      </c>
      <c r="AD246" s="13">
        <v>10570</v>
      </c>
    </row>
    <row r="247" spans="1:30" x14ac:dyDescent="0.2">
      <c r="A247" s="18">
        <v>45838</v>
      </c>
      <c r="B247" s="19" t="s">
        <v>62</v>
      </c>
      <c r="C247" s="20">
        <v>9.8000000000000087E-2</v>
      </c>
      <c r="D247" s="20">
        <v>6.3583582766321811E-2</v>
      </c>
      <c r="E247" s="20">
        <v>0.10600000000000009</v>
      </c>
      <c r="F247" s="20">
        <v>6.9304597980477611E-2</v>
      </c>
      <c r="G247" s="20">
        <v>0.10400000000000009</v>
      </c>
      <c r="H247" s="20">
        <v>6.7000040777441594E-2</v>
      </c>
      <c r="I247" s="20">
        <v>9.6000000000000085E-2</v>
      </c>
      <c r="J247" s="20">
        <v>6.0755280859349448E-2</v>
      </c>
      <c r="K247" s="20">
        <v>0.10099999999999998</v>
      </c>
      <c r="L247" s="20">
        <v>6.5607691481718744E-2</v>
      </c>
      <c r="M247" s="20">
        <v>4.4000000000000039E-2</v>
      </c>
      <c r="N247" s="20">
        <v>3.0483934978087435E-2</v>
      </c>
      <c r="O247" s="20">
        <v>4.4000000000000039E-2</v>
      </c>
      <c r="P247" s="20">
        <v>3.0483934978087435E-2</v>
      </c>
      <c r="Q247" s="20">
        <v>8.8000000000000078E-2</v>
      </c>
      <c r="R247" s="20">
        <v>9.2281051913123413E-3</v>
      </c>
      <c r="S247" s="20">
        <v>8.8000000000000078E-2</v>
      </c>
      <c r="T247" s="20">
        <v>9.2281051913123413E-3</v>
      </c>
      <c r="U247" s="20"/>
      <c r="V247" s="20"/>
      <c r="W247" s="20">
        <v>4.6000000000000041E-2</v>
      </c>
      <c r="X247" s="20">
        <v>2.8105052997990043E-2</v>
      </c>
      <c r="Y247" s="20">
        <v>4.6000000000000041E-2</v>
      </c>
      <c r="Z247" s="20">
        <v>2.8105052997990043E-2</v>
      </c>
      <c r="AA247" s="20">
        <v>4.6000000000000041E-2</v>
      </c>
      <c r="AB247" s="20">
        <v>2.8105052997990043E-2</v>
      </c>
      <c r="AC247" s="20">
        <v>4.6000000000000041E-2</v>
      </c>
      <c r="AD247" s="20">
        <v>2.8105052997990043E-2</v>
      </c>
    </row>
    <row r="248" spans="1:30" x14ac:dyDescent="0.2">
      <c r="A248" s="11">
        <v>45838</v>
      </c>
      <c r="B248" s="12" t="s">
        <v>55</v>
      </c>
      <c r="C248" s="13">
        <v>16390</v>
      </c>
      <c r="D248" s="13">
        <v>28090</v>
      </c>
      <c r="E248" s="13">
        <v>16470</v>
      </c>
      <c r="F248" s="13">
        <v>28710</v>
      </c>
      <c r="G248" s="13">
        <v>16490</v>
      </c>
      <c r="H248" s="13">
        <v>28790</v>
      </c>
      <c r="I248" s="13">
        <v>16350</v>
      </c>
      <c r="J248" s="13">
        <v>27640</v>
      </c>
      <c r="K248" s="13">
        <v>16370</v>
      </c>
      <c r="L248" s="13">
        <v>27780</v>
      </c>
      <c r="M248" s="13">
        <v>11710</v>
      </c>
      <c r="N248" s="13">
        <v>14350</v>
      </c>
      <c r="O248" s="13">
        <v>11710</v>
      </c>
      <c r="P248" s="13">
        <v>14350</v>
      </c>
      <c r="Q248" s="13">
        <v>15840</v>
      </c>
      <c r="R248" s="13">
        <v>21500</v>
      </c>
      <c r="S248" s="13">
        <v>15840</v>
      </c>
      <c r="T248" s="13">
        <v>21500</v>
      </c>
      <c r="U248" s="13"/>
      <c r="V248" s="13"/>
      <c r="W248" s="13">
        <v>12120</v>
      </c>
      <c r="X248" s="13">
        <v>12300</v>
      </c>
      <c r="Y248" s="13">
        <v>12120</v>
      </c>
      <c r="Z248" s="13">
        <v>12300</v>
      </c>
      <c r="AA248" s="13">
        <v>12120</v>
      </c>
      <c r="AB248" s="13">
        <v>12300</v>
      </c>
      <c r="AC248" s="13">
        <v>12120</v>
      </c>
      <c r="AD248" s="13">
        <v>12300</v>
      </c>
    </row>
    <row r="249" spans="1:30" x14ac:dyDescent="0.2">
      <c r="A249" s="27">
        <v>45838</v>
      </c>
      <c r="B249" s="28" t="s">
        <v>69</v>
      </c>
      <c r="C249" s="33">
        <v>0.63900000000000001</v>
      </c>
      <c r="D249" s="33">
        <v>0.22944851816326572</v>
      </c>
      <c r="E249" s="33">
        <v>0.64700000000000002</v>
      </c>
      <c r="F249" s="33">
        <v>0.23482848294385339</v>
      </c>
      <c r="G249" s="33">
        <v>0.64900000000000002</v>
      </c>
      <c r="H249" s="33">
        <v>0.2355158835411959</v>
      </c>
      <c r="I249" s="33">
        <v>0.63500000000000001</v>
      </c>
      <c r="J249" s="33">
        <v>0.22548389359838117</v>
      </c>
      <c r="K249" s="33">
        <v>0.63700000000000001</v>
      </c>
      <c r="L249" s="33">
        <v>0.22672283131962212</v>
      </c>
      <c r="M249" s="33">
        <v>0.17100000000000004</v>
      </c>
      <c r="N249" s="33">
        <v>7.4905735515561123E-2</v>
      </c>
      <c r="O249" s="33">
        <v>0.17100000000000004</v>
      </c>
      <c r="P249" s="33">
        <v>7.4905735515561123E-2</v>
      </c>
      <c r="Q249" s="33">
        <v>0.58400000000000007</v>
      </c>
      <c r="R249" s="33">
        <v>0.16543402167042554</v>
      </c>
      <c r="S249" s="33">
        <v>0.58400000000000007</v>
      </c>
      <c r="T249" s="33">
        <v>0.16543402167042554</v>
      </c>
      <c r="U249" s="33"/>
      <c r="V249" s="33"/>
      <c r="W249" s="33">
        <v>0.21199999999999997</v>
      </c>
      <c r="X249" s="33">
        <v>0.10905365064094164</v>
      </c>
      <c r="Y249" s="33">
        <v>0.21199999999999997</v>
      </c>
      <c r="Z249" s="33">
        <v>0.10905365064094164</v>
      </c>
      <c r="AA249" s="33">
        <v>0.21199999999999997</v>
      </c>
      <c r="AB249" s="33">
        <v>0.10905365064094164</v>
      </c>
      <c r="AC249" s="33">
        <v>0.21199999999999997</v>
      </c>
      <c r="AD249" s="33">
        <v>0.10905365064094164</v>
      </c>
    </row>
    <row r="250" spans="1:30" x14ac:dyDescent="0.2">
      <c r="A250" s="30">
        <v>45869</v>
      </c>
      <c r="B250" s="31" t="s">
        <v>31</v>
      </c>
      <c r="C250" s="32">
        <v>800</v>
      </c>
      <c r="D250" s="32">
        <v>4320</v>
      </c>
      <c r="E250" s="32">
        <v>800</v>
      </c>
      <c r="F250" s="32">
        <v>4320</v>
      </c>
      <c r="G250" s="32">
        <v>800</v>
      </c>
      <c r="H250" s="32">
        <v>4320</v>
      </c>
      <c r="I250" s="32">
        <v>800</v>
      </c>
      <c r="J250" s="32">
        <v>4320</v>
      </c>
      <c r="K250" s="32">
        <v>800</v>
      </c>
      <c r="L250" s="32">
        <v>4280</v>
      </c>
      <c r="M250" s="32">
        <v>4540</v>
      </c>
      <c r="N250" s="32">
        <v>8020</v>
      </c>
      <c r="O250" s="32">
        <v>4540</v>
      </c>
      <c r="P250" s="32">
        <v>8020</v>
      </c>
      <c r="Q250" s="32">
        <v>170</v>
      </c>
      <c r="R250" s="32">
        <v>4390</v>
      </c>
      <c r="S250" s="32">
        <v>170</v>
      </c>
      <c r="T250" s="32">
        <v>4390</v>
      </c>
      <c r="U250" s="32">
        <v>170</v>
      </c>
      <c r="V250" s="32">
        <v>4390</v>
      </c>
      <c r="W250" s="32">
        <v>7310</v>
      </c>
      <c r="X250" s="32">
        <v>8760</v>
      </c>
      <c r="Y250" s="32">
        <v>7310</v>
      </c>
      <c r="Z250" s="32">
        <v>8760</v>
      </c>
      <c r="AA250" s="32">
        <v>7310</v>
      </c>
      <c r="AB250" s="32">
        <v>8760</v>
      </c>
      <c r="AC250" s="32">
        <v>7310</v>
      </c>
      <c r="AD250" s="32">
        <v>8760</v>
      </c>
    </row>
    <row r="251" spans="1:30" x14ac:dyDescent="0.2">
      <c r="A251" s="18">
        <v>45869</v>
      </c>
      <c r="B251" s="19" t="s">
        <v>41</v>
      </c>
      <c r="C251" s="20">
        <v>-0.92</v>
      </c>
      <c r="D251" s="20">
        <v>-0.1545328280174002</v>
      </c>
      <c r="E251" s="20">
        <v>-0.92</v>
      </c>
      <c r="F251" s="20">
        <v>-0.1545328280174002</v>
      </c>
      <c r="G251" s="20">
        <v>-0.92</v>
      </c>
      <c r="H251" s="20">
        <v>-0.1545328280174002</v>
      </c>
      <c r="I251" s="20">
        <v>-0.92</v>
      </c>
      <c r="J251" s="20">
        <v>-0.1545328280174002</v>
      </c>
      <c r="K251" s="20">
        <v>-0.92</v>
      </c>
      <c r="L251" s="20">
        <v>-0.15610433920606093</v>
      </c>
      <c r="M251" s="20">
        <v>-0.54600000000000004</v>
      </c>
      <c r="N251" s="20">
        <v>-4.3169801420306353E-2</v>
      </c>
      <c r="O251" s="20">
        <v>-0.54600000000000004</v>
      </c>
      <c r="P251" s="20">
        <v>-4.3169801420306353E-2</v>
      </c>
      <c r="Q251" s="20">
        <v>-0.98299999999999998</v>
      </c>
      <c r="R251" s="20">
        <v>-0.1518104762568554</v>
      </c>
      <c r="S251" s="20">
        <v>-0.98299999999999998</v>
      </c>
      <c r="T251" s="20">
        <v>-0.1518104762568554</v>
      </c>
      <c r="U251" s="20">
        <v>-0.98299999999999998</v>
      </c>
      <c r="V251" s="20">
        <v>-0.1518104762568554</v>
      </c>
      <c r="W251" s="20">
        <v>-0.26900000000000002</v>
      </c>
      <c r="X251" s="20">
        <v>-6.405128345619282E-2</v>
      </c>
      <c r="Y251" s="20">
        <v>-0.26900000000000002</v>
      </c>
      <c r="Z251" s="20">
        <v>-6.405128345619282E-2</v>
      </c>
      <c r="AA251" s="20">
        <v>-0.26900000000000002</v>
      </c>
      <c r="AB251" s="20">
        <v>-6.405128345619282E-2</v>
      </c>
      <c r="AC251" s="20">
        <v>-0.26900000000000002</v>
      </c>
      <c r="AD251" s="20">
        <v>-6.405128345619282E-2</v>
      </c>
    </row>
    <row r="252" spans="1:30" x14ac:dyDescent="0.2">
      <c r="A252" s="11">
        <v>45869</v>
      </c>
      <c r="B252" s="12" t="s">
        <v>42</v>
      </c>
      <c r="C252" s="13">
        <v>7630</v>
      </c>
      <c r="D252" s="13">
        <v>8540</v>
      </c>
      <c r="E252" s="13">
        <v>7660</v>
      </c>
      <c r="F252" s="13">
        <v>8770</v>
      </c>
      <c r="G252" s="13">
        <v>7670</v>
      </c>
      <c r="H252" s="13">
        <v>8670</v>
      </c>
      <c r="I252" s="13">
        <v>7610</v>
      </c>
      <c r="J252" s="13">
        <v>8430</v>
      </c>
      <c r="K252" s="13">
        <v>7520</v>
      </c>
      <c r="L252" s="13">
        <v>8520</v>
      </c>
      <c r="M252" s="13">
        <v>9040</v>
      </c>
      <c r="N252" s="13">
        <v>10160</v>
      </c>
      <c r="O252" s="13">
        <v>9040</v>
      </c>
      <c r="P252" s="13">
        <v>10160</v>
      </c>
      <c r="Q252" s="13">
        <v>6410</v>
      </c>
      <c r="R252" s="13">
        <v>6450</v>
      </c>
      <c r="S252" s="13">
        <v>6410</v>
      </c>
      <c r="T252" s="13">
        <v>6450</v>
      </c>
      <c r="U252" s="13">
        <v>6410</v>
      </c>
      <c r="V252" s="13">
        <v>6450</v>
      </c>
      <c r="W252" s="13">
        <v>8630</v>
      </c>
      <c r="X252" s="13">
        <v>9050</v>
      </c>
      <c r="Y252" s="13">
        <v>8630</v>
      </c>
      <c r="Z252" s="13">
        <v>9050</v>
      </c>
      <c r="AA252" s="13">
        <v>8630</v>
      </c>
      <c r="AB252" s="13">
        <v>9050</v>
      </c>
      <c r="AC252" s="13">
        <v>8630</v>
      </c>
      <c r="AD252" s="13">
        <v>9050</v>
      </c>
    </row>
    <row r="253" spans="1:30" x14ac:dyDescent="0.2">
      <c r="A253" s="18">
        <v>45869</v>
      </c>
      <c r="B253" s="19" t="s">
        <v>54</v>
      </c>
      <c r="C253" s="20">
        <v>-0.23699999999999999</v>
      </c>
      <c r="D253" s="20">
        <v>-3.1071848635155774E-2</v>
      </c>
      <c r="E253" s="20">
        <v>-0.23399999999999999</v>
      </c>
      <c r="F253" s="20">
        <v>-2.5908129918412848E-2</v>
      </c>
      <c r="G253" s="20">
        <v>-0.23299999999999998</v>
      </c>
      <c r="H253" s="20">
        <v>-2.8139749865627506E-2</v>
      </c>
      <c r="I253" s="20">
        <v>-0.23899999999999999</v>
      </c>
      <c r="J253" s="20">
        <v>-3.3580877068817738E-2</v>
      </c>
      <c r="K253" s="20">
        <v>-0.248</v>
      </c>
      <c r="L253" s="20">
        <v>-3.1526104883349282E-2</v>
      </c>
      <c r="M253" s="20">
        <v>-9.5999999999999974E-2</v>
      </c>
      <c r="N253" s="20">
        <v>3.1797144324285931E-3</v>
      </c>
      <c r="O253" s="20">
        <v>-9.5999999999999974E-2</v>
      </c>
      <c r="P253" s="20">
        <v>3.1797144324285931E-3</v>
      </c>
      <c r="Q253" s="20">
        <v>-0.35899999999999999</v>
      </c>
      <c r="R253" s="20">
        <v>-8.3965262907764182E-2</v>
      </c>
      <c r="S253" s="20">
        <v>-0.35899999999999999</v>
      </c>
      <c r="T253" s="20">
        <v>-8.3965262907764182E-2</v>
      </c>
      <c r="U253" s="20">
        <v>-0.35899999999999999</v>
      </c>
      <c r="V253" s="20">
        <v>-8.3965262907764182E-2</v>
      </c>
      <c r="W253" s="20">
        <v>-0.13700000000000001</v>
      </c>
      <c r="X253" s="20">
        <v>-4.8685120477977573E-2</v>
      </c>
      <c r="Y253" s="20">
        <v>-0.13700000000000001</v>
      </c>
      <c r="Z253" s="20">
        <v>-4.8685120477977573E-2</v>
      </c>
      <c r="AA253" s="20">
        <v>-0.13700000000000001</v>
      </c>
      <c r="AB253" s="20">
        <v>-4.8685120477977573E-2</v>
      </c>
      <c r="AC253" s="20">
        <v>-0.13700000000000001</v>
      </c>
      <c r="AD253" s="20">
        <v>-4.8685120477977573E-2</v>
      </c>
    </row>
    <row r="254" spans="1:30" x14ac:dyDescent="0.2">
      <c r="A254" s="11">
        <v>45869</v>
      </c>
      <c r="B254" s="12" t="s">
        <v>47</v>
      </c>
      <c r="C254" s="13">
        <v>11110</v>
      </c>
      <c r="D254" s="13">
        <v>13720</v>
      </c>
      <c r="E254" s="13">
        <v>11160</v>
      </c>
      <c r="F254" s="13">
        <v>14070</v>
      </c>
      <c r="G254" s="13">
        <v>11040</v>
      </c>
      <c r="H254" s="13">
        <v>13960</v>
      </c>
      <c r="I254" s="13">
        <v>11080</v>
      </c>
      <c r="J254" s="13">
        <v>13550</v>
      </c>
      <c r="K254" s="13">
        <v>11070</v>
      </c>
      <c r="L254" s="13">
        <v>13800</v>
      </c>
      <c r="M254" s="13">
        <v>10450</v>
      </c>
      <c r="N254" s="13">
        <v>11630</v>
      </c>
      <c r="O254" s="13">
        <v>10450</v>
      </c>
      <c r="P254" s="13">
        <v>11630</v>
      </c>
      <c r="Q254" s="13">
        <v>10900</v>
      </c>
      <c r="R254" s="13">
        <v>10600</v>
      </c>
      <c r="S254" s="13">
        <v>10900</v>
      </c>
      <c r="T254" s="13">
        <v>10600</v>
      </c>
      <c r="U254" s="13">
        <v>10900</v>
      </c>
      <c r="V254" s="13">
        <v>10600</v>
      </c>
      <c r="W254" s="13">
        <v>10470</v>
      </c>
      <c r="X254" s="13">
        <v>10570</v>
      </c>
      <c r="Y254" s="13">
        <v>10470</v>
      </c>
      <c r="Z254" s="13">
        <v>10570</v>
      </c>
      <c r="AA254" s="13">
        <v>10470</v>
      </c>
      <c r="AB254" s="13">
        <v>10570</v>
      </c>
      <c r="AC254" s="13">
        <v>10470</v>
      </c>
      <c r="AD254" s="13">
        <v>10570</v>
      </c>
    </row>
    <row r="255" spans="1:30" x14ac:dyDescent="0.2">
      <c r="A255" s="18">
        <v>45869</v>
      </c>
      <c r="B255" s="19" t="s">
        <v>62</v>
      </c>
      <c r="C255" s="20">
        <v>0.11099999999999999</v>
      </c>
      <c r="D255" s="20">
        <v>6.5297290120710283E-2</v>
      </c>
      <c r="E255" s="20">
        <v>0.1160000000000001</v>
      </c>
      <c r="F255" s="20">
        <v>7.0677853275328051E-2</v>
      </c>
      <c r="G255" s="20">
        <v>0.10400000000000009</v>
      </c>
      <c r="H255" s="20">
        <v>6.8998470075156693E-2</v>
      </c>
      <c r="I255" s="20">
        <v>0.1080000000000001</v>
      </c>
      <c r="J255" s="20">
        <v>6.2644158144194773E-2</v>
      </c>
      <c r="K255" s="20">
        <v>0.10699999999999998</v>
      </c>
      <c r="L255" s="20">
        <v>6.6536731857242959E-2</v>
      </c>
      <c r="M255" s="20">
        <v>4.4999999999999929E-2</v>
      </c>
      <c r="N255" s="20">
        <v>3.0661237799144869E-2</v>
      </c>
      <c r="O255" s="20">
        <v>4.4999999999999929E-2</v>
      </c>
      <c r="P255" s="20">
        <v>3.0661237799144869E-2</v>
      </c>
      <c r="Q255" s="20">
        <v>9.000000000000008E-2</v>
      </c>
      <c r="R255" s="20">
        <v>1.1721951492754235E-2</v>
      </c>
      <c r="S255" s="20">
        <v>9.000000000000008E-2</v>
      </c>
      <c r="T255" s="20">
        <v>1.1721951492754235E-2</v>
      </c>
      <c r="U255" s="20">
        <v>9.000000000000008E-2</v>
      </c>
      <c r="V255" s="20">
        <v>1.1721951492754235E-2</v>
      </c>
      <c r="W255" s="20">
        <v>4.6999999999999931E-2</v>
      </c>
      <c r="X255" s="20">
        <v>2.8105052997990043E-2</v>
      </c>
      <c r="Y255" s="20">
        <v>4.6999999999999931E-2</v>
      </c>
      <c r="Z255" s="20">
        <v>2.8105052997990043E-2</v>
      </c>
      <c r="AA255" s="20">
        <v>4.6999999999999931E-2</v>
      </c>
      <c r="AB255" s="20">
        <v>2.8105052997990043E-2</v>
      </c>
      <c r="AC255" s="20">
        <v>4.6999999999999931E-2</v>
      </c>
      <c r="AD255" s="20">
        <v>2.8105052997990043E-2</v>
      </c>
    </row>
    <row r="256" spans="1:30" x14ac:dyDescent="0.2">
      <c r="A256" s="11">
        <v>45869</v>
      </c>
      <c r="B256" s="12" t="s">
        <v>55</v>
      </c>
      <c r="C256" s="13">
        <v>16390</v>
      </c>
      <c r="D256" s="13">
        <v>28460</v>
      </c>
      <c r="E256" s="13">
        <v>16470</v>
      </c>
      <c r="F256" s="13">
        <v>29030</v>
      </c>
      <c r="G256" s="13">
        <v>16490</v>
      </c>
      <c r="H256" s="13">
        <v>29090</v>
      </c>
      <c r="I256" s="13">
        <v>16350</v>
      </c>
      <c r="J256" s="13">
        <v>27940</v>
      </c>
      <c r="K256" s="13">
        <v>16370</v>
      </c>
      <c r="L256" s="13">
        <v>28090</v>
      </c>
      <c r="M256" s="13">
        <v>11710</v>
      </c>
      <c r="N256" s="13">
        <v>14350</v>
      </c>
      <c r="O256" s="13">
        <v>11710</v>
      </c>
      <c r="P256" s="13">
        <v>14350</v>
      </c>
      <c r="Q256" s="13">
        <v>15840</v>
      </c>
      <c r="R256" s="13">
        <v>21500</v>
      </c>
      <c r="S256" s="13">
        <v>15840</v>
      </c>
      <c r="T256" s="13">
        <v>21500</v>
      </c>
      <c r="U256" s="13">
        <v>15840</v>
      </c>
      <c r="V256" s="13">
        <v>21500</v>
      </c>
      <c r="W256" s="13">
        <v>12120</v>
      </c>
      <c r="X256" s="13">
        <v>12300</v>
      </c>
      <c r="Y256" s="13">
        <v>12120</v>
      </c>
      <c r="Z256" s="13">
        <v>12300</v>
      </c>
      <c r="AA256" s="13">
        <v>12120</v>
      </c>
      <c r="AB256" s="13">
        <v>12300</v>
      </c>
      <c r="AC256" s="13">
        <v>12120</v>
      </c>
      <c r="AD256" s="13">
        <v>12300</v>
      </c>
    </row>
    <row r="257" spans="1:30" x14ac:dyDescent="0.2">
      <c r="A257" s="27">
        <v>45869</v>
      </c>
      <c r="B257" s="28" t="s">
        <v>69</v>
      </c>
      <c r="C257" s="33">
        <v>0.63900000000000001</v>
      </c>
      <c r="D257" s="33">
        <v>0.23267043325393755</v>
      </c>
      <c r="E257" s="33">
        <v>0.64700000000000002</v>
      </c>
      <c r="F257" s="33">
        <v>0.23756895733657735</v>
      </c>
      <c r="G257" s="33">
        <v>0.64900000000000002</v>
      </c>
      <c r="H257" s="33">
        <v>0.23808010322195527</v>
      </c>
      <c r="I257" s="33">
        <v>0.63500000000000001</v>
      </c>
      <c r="J257" s="33">
        <v>0.22813265872371069</v>
      </c>
      <c r="K257" s="33">
        <v>0.63700000000000001</v>
      </c>
      <c r="L257" s="33">
        <v>0.22944851816326572</v>
      </c>
      <c r="M257" s="33">
        <v>0.17100000000000004</v>
      </c>
      <c r="N257" s="33">
        <v>7.4905735515561123E-2</v>
      </c>
      <c r="O257" s="33">
        <v>0.17100000000000004</v>
      </c>
      <c r="P257" s="33">
        <v>7.4905735515561123E-2</v>
      </c>
      <c r="Q257" s="33">
        <v>0.58400000000000007</v>
      </c>
      <c r="R257" s="33">
        <v>0.16543402167042554</v>
      </c>
      <c r="S257" s="33">
        <v>0.58400000000000007</v>
      </c>
      <c r="T257" s="33">
        <v>0.16543402167042554</v>
      </c>
      <c r="U257" s="33">
        <v>0.58400000000000007</v>
      </c>
      <c r="V257" s="33">
        <v>0.16543402167042554</v>
      </c>
      <c r="W257" s="33">
        <v>0.21199999999999997</v>
      </c>
      <c r="X257" s="33">
        <v>0.10905365064094164</v>
      </c>
      <c r="Y257" s="33">
        <v>0.21199999999999997</v>
      </c>
      <c r="Z257" s="33">
        <v>0.10905365064094164</v>
      </c>
      <c r="AA257" s="33">
        <v>0.21199999999999997</v>
      </c>
      <c r="AB257" s="33">
        <v>0.10905365064094164</v>
      </c>
      <c r="AC257" s="33">
        <v>0.21199999999999997</v>
      </c>
      <c r="AD257" s="33">
        <v>0.10905365064094164</v>
      </c>
    </row>
    <row r="258" spans="1:30" x14ac:dyDescent="0.2">
      <c r="A258" s="30">
        <v>45900</v>
      </c>
      <c r="B258" s="31" t="s">
        <v>31</v>
      </c>
      <c r="C258" s="32">
        <v>800</v>
      </c>
      <c r="D258" s="32">
        <v>4320</v>
      </c>
      <c r="E258" s="32">
        <v>800</v>
      </c>
      <c r="F258" s="32">
        <v>4320</v>
      </c>
      <c r="G258" s="32">
        <v>800</v>
      </c>
      <c r="H258" s="32">
        <v>4320</v>
      </c>
      <c r="I258" s="32">
        <v>800</v>
      </c>
      <c r="J258" s="32">
        <v>4320</v>
      </c>
      <c r="K258" s="32">
        <v>800</v>
      </c>
      <c r="L258" s="32">
        <v>4280</v>
      </c>
      <c r="M258" s="32">
        <v>4540</v>
      </c>
      <c r="N258" s="32">
        <v>8020</v>
      </c>
      <c r="O258" s="32">
        <v>4540</v>
      </c>
      <c r="P258" s="32">
        <v>8020</v>
      </c>
      <c r="Q258" s="32">
        <v>170</v>
      </c>
      <c r="R258" s="32">
        <v>4440</v>
      </c>
      <c r="S258" s="32">
        <v>170</v>
      </c>
      <c r="T258" s="32">
        <v>4440</v>
      </c>
      <c r="U258" s="32">
        <v>170</v>
      </c>
      <c r="V258" s="32">
        <v>4440</v>
      </c>
      <c r="W258" s="32">
        <v>7310</v>
      </c>
      <c r="X258" s="32">
        <v>8760</v>
      </c>
      <c r="Y258" s="32">
        <v>7310</v>
      </c>
      <c r="Z258" s="32">
        <v>8760</v>
      </c>
      <c r="AA258" s="32">
        <v>7310</v>
      </c>
      <c r="AB258" s="32">
        <v>8760</v>
      </c>
      <c r="AC258" s="32">
        <v>7310</v>
      </c>
      <c r="AD258" s="32">
        <v>8760</v>
      </c>
    </row>
    <row r="259" spans="1:30" x14ac:dyDescent="0.2">
      <c r="A259" s="18">
        <v>45900</v>
      </c>
      <c r="B259" s="19" t="s">
        <v>41</v>
      </c>
      <c r="C259" s="20">
        <v>-0.92</v>
      </c>
      <c r="D259" s="20">
        <v>-0.1545328280174002</v>
      </c>
      <c r="E259" s="20">
        <v>-0.92</v>
      </c>
      <c r="F259" s="20">
        <v>-0.1545328280174002</v>
      </c>
      <c r="G259" s="20">
        <v>-0.92</v>
      </c>
      <c r="H259" s="20">
        <v>-0.1545328280174002</v>
      </c>
      <c r="I259" s="20">
        <v>-0.92</v>
      </c>
      <c r="J259" s="20">
        <v>-0.1545328280174002</v>
      </c>
      <c r="K259" s="20">
        <v>-0.92</v>
      </c>
      <c r="L259" s="20">
        <v>-0.15610433920606093</v>
      </c>
      <c r="M259" s="20">
        <v>-0.54600000000000004</v>
      </c>
      <c r="N259" s="20">
        <v>-4.3169801420306353E-2</v>
      </c>
      <c r="O259" s="20">
        <v>-0.54600000000000004</v>
      </c>
      <c r="P259" s="20">
        <v>-4.3169801420306353E-2</v>
      </c>
      <c r="Q259" s="20">
        <v>-0.98299999999999998</v>
      </c>
      <c r="R259" s="20">
        <v>-0.14988712424637174</v>
      </c>
      <c r="S259" s="20">
        <v>-0.98299999999999998</v>
      </c>
      <c r="T259" s="20">
        <v>-0.14988712424637174</v>
      </c>
      <c r="U259" s="20">
        <v>-0.98299999999999998</v>
      </c>
      <c r="V259" s="20">
        <v>-0.14988712424637174</v>
      </c>
      <c r="W259" s="20">
        <v>-0.26900000000000002</v>
      </c>
      <c r="X259" s="20">
        <v>-6.405128345619282E-2</v>
      </c>
      <c r="Y259" s="20">
        <v>-0.26900000000000002</v>
      </c>
      <c r="Z259" s="20">
        <v>-6.405128345619282E-2</v>
      </c>
      <c r="AA259" s="20">
        <v>-0.26900000000000002</v>
      </c>
      <c r="AB259" s="20">
        <v>-6.405128345619282E-2</v>
      </c>
      <c r="AC259" s="20">
        <v>-0.26900000000000002</v>
      </c>
      <c r="AD259" s="20">
        <v>-6.405128345619282E-2</v>
      </c>
    </row>
    <row r="260" spans="1:30" x14ac:dyDescent="0.2">
      <c r="A260" s="11">
        <v>45900</v>
      </c>
      <c r="B260" s="12" t="s">
        <v>42</v>
      </c>
      <c r="C260" s="13">
        <v>7630</v>
      </c>
      <c r="D260" s="13">
        <v>8540</v>
      </c>
      <c r="E260" s="13">
        <v>7660</v>
      </c>
      <c r="F260" s="13">
        <v>8770</v>
      </c>
      <c r="G260" s="13">
        <v>7670</v>
      </c>
      <c r="H260" s="13">
        <v>8670</v>
      </c>
      <c r="I260" s="13">
        <v>7610</v>
      </c>
      <c r="J260" s="13">
        <v>8430</v>
      </c>
      <c r="K260" s="13">
        <v>7520</v>
      </c>
      <c r="L260" s="13">
        <v>8520</v>
      </c>
      <c r="M260" s="13">
        <v>9040</v>
      </c>
      <c r="N260" s="13">
        <v>10160</v>
      </c>
      <c r="O260" s="13">
        <v>9040</v>
      </c>
      <c r="P260" s="13">
        <v>10160</v>
      </c>
      <c r="Q260" s="13">
        <v>6410</v>
      </c>
      <c r="R260" s="13">
        <v>6450</v>
      </c>
      <c r="S260" s="13">
        <v>6410</v>
      </c>
      <c r="T260" s="13">
        <v>6450</v>
      </c>
      <c r="U260" s="13">
        <v>6410</v>
      </c>
      <c r="V260" s="13">
        <v>6450</v>
      </c>
      <c r="W260" s="13">
        <v>8630</v>
      </c>
      <c r="X260" s="13">
        <v>9050</v>
      </c>
      <c r="Y260" s="13">
        <v>8630</v>
      </c>
      <c r="Z260" s="13">
        <v>9050</v>
      </c>
      <c r="AA260" s="13">
        <v>8630</v>
      </c>
      <c r="AB260" s="13">
        <v>9050</v>
      </c>
      <c r="AC260" s="13">
        <v>8630</v>
      </c>
      <c r="AD260" s="13">
        <v>9050</v>
      </c>
    </row>
    <row r="261" spans="1:30" x14ac:dyDescent="0.2">
      <c r="A261" s="18">
        <v>45900</v>
      </c>
      <c r="B261" s="19" t="s">
        <v>54</v>
      </c>
      <c r="C261" s="20">
        <v>-0.23699999999999999</v>
      </c>
      <c r="D261" s="20">
        <v>-3.1071848635155774E-2</v>
      </c>
      <c r="E261" s="20">
        <v>-0.23399999999999999</v>
      </c>
      <c r="F261" s="20">
        <v>-2.5908129918412848E-2</v>
      </c>
      <c r="G261" s="20">
        <v>-0.23299999999999998</v>
      </c>
      <c r="H261" s="20">
        <v>-2.8139749865627506E-2</v>
      </c>
      <c r="I261" s="20">
        <v>-0.23899999999999999</v>
      </c>
      <c r="J261" s="20">
        <v>-3.3580877068817738E-2</v>
      </c>
      <c r="K261" s="20">
        <v>-0.248</v>
      </c>
      <c r="L261" s="20">
        <v>-3.1526104883349282E-2</v>
      </c>
      <c r="M261" s="20">
        <v>-9.5999999999999974E-2</v>
      </c>
      <c r="N261" s="20">
        <v>3.1797144324285931E-3</v>
      </c>
      <c r="O261" s="20">
        <v>-9.5999999999999974E-2</v>
      </c>
      <c r="P261" s="20">
        <v>3.1797144324285931E-3</v>
      </c>
      <c r="Q261" s="20">
        <v>-0.35899999999999999</v>
      </c>
      <c r="R261" s="20">
        <v>-8.3965262907764182E-2</v>
      </c>
      <c r="S261" s="20">
        <v>-0.35899999999999999</v>
      </c>
      <c r="T261" s="20">
        <v>-8.3965262907764182E-2</v>
      </c>
      <c r="U261" s="20">
        <v>-0.35899999999999999</v>
      </c>
      <c r="V261" s="20">
        <v>-8.3965262907764182E-2</v>
      </c>
      <c r="W261" s="20">
        <v>-0.13700000000000001</v>
      </c>
      <c r="X261" s="20">
        <v>-4.8685120477977573E-2</v>
      </c>
      <c r="Y261" s="20">
        <v>-0.13700000000000001</v>
      </c>
      <c r="Z261" s="20">
        <v>-4.8685120477977573E-2</v>
      </c>
      <c r="AA261" s="20">
        <v>-0.13700000000000001</v>
      </c>
      <c r="AB261" s="20">
        <v>-4.8685120477977573E-2</v>
      </c>
      <c r="AC261" s="20">
        <v>-0.13700000000000001</v>
      </c>
      <c r="AD261" s="20">
        <v>-4.8685120477977573E-2</v>
      </c>
    </row>
    <row r="262" spans="1:30" x14ac:dyDescent="0.2">
      <c r="A262" s="11">
        <v>45900</v>
      </c>
      <c r="B262" s="12" t="s">
        <v>47</v>
      </c>
      <c r="C262" s="13">
        <v>11120</v>
      </c>
      <c r="D262" s="13">
        <v>13760</v>
      </c>
      <c r="E262" s="13">
        <v>11170</v>
      </c>
      <c r="F262" s="13">
        <v>14110</v>
      </c>
      <c r="G262" s="13">
        <v>11180</v>
      </c>
      <c r="H262" s="13">
        <v>13990</v>
      </c>
      <c r="I262" s="13">
        <v>11090</v>
      </c>
      <c r="J262" s="13">
        <v>13580</v>
      </c>
      <c r="K262" s="13">
        <v>11200</v>
      </c>
      <c r="L262" s="13">
        <v>13810</v>
      </c>
      <c r="M262" s="13">
        <v>10480</v>
      </c>
      <c r="N262" s="13">
        <v>11630</v>
      </c>
      <c r="O262" s="13">
        <v>10480</v>
      </c>
      <c r="P262" s="13">
        <v>11630</v>
      </c>
      <c r="Q262" s="13">
        <v>10980</v>
      </c>
      <c r="R262" s="13">
        <v>10690</v>
      </c>
      <c r="S262" s="13">
        <v>10980</v>
      </c>
      <c r="T262" s="13">
        <v>10690</v>
      </c>
      <c r="U262" s="13">
        <v>10980</v>
      </c>
      <c r="V262" s="13">
        <v>10690</v>
      </c>
      <c r="W262" s="13">
        <v>10480</v>
      </c>
      <c r="X262" s="13">
        <v>10570</v>
      </c>
      <c r="Y262" s="13">
        <v>10480</v>
      </c>
      <c r="Z262" s="13">
        <v>10570</v>
      </c>
      <c r="AA262" s="13">
        <v>10480</v>
      </c>
      <c r="AB262" s="13">
        <v>10570</v>
      </c>
      <c r="AC262" s="13">
        <v>10480</v>
      </c>
      <c r="AD262" s="13">
        <v>10570</v>
      </c>
    </row>
    <row r="263" spans="1:30" x14ac:dyDescent="0.2">
      <c r="A263" s="18">
        <v>45900</v>
      </c>
      <c r="B263" s="19" t="s">
        <v>62</v>
      </c>
      <c r="C263" s="20">
        <v>0.1120000000000001</v>
      </c>
      <c r="D263" s="20">
        <v>6.5917731595733553E-2</v>
      </c>
      <c r="E263" s="20">
        <v>0.11699999999999999</v>
      </c>
      <c r="F263" s="20">
        <v>7.1285934231617221E-2</v>
      </c>
      <c r="G263" s="20">
        <v>0.1180000000000001</v>
      </c>
      <c r="H263" s="20">
        <v>6.9457530566536363E-2</v>
      </c>
      <c r="I263" s="20">
        <v>0.10899999999999999</v>
      </c>
      <c r="J263" s="20">
        <v>6.3114285518047986E-2</v>
      </c>
      <c r="K263" s="20">
        <v>0.12000000000000011</v>
      </c>
      <c r="L263" s="20">
        <v>6.6691257614506227E-2</v>
      </c>
      <c r="M263" s="20">
        <v>4.8000000000000043E-2</v>
      </c>
      <c r="N263" s="20">
        <v>3.0661237799144869E-2</v>
      </c>
      <c r="O263" s="20">
        <v>4.8000000000000043E-2</v>
      </c>
      <c r="P263" s="20">
        <v>3.0661237799144869E-2</v>
      </c>
      <c r="Q263" s="20">
        <v>9.8000000000000087E-2</v>
      </c>
      <c r="R263" s="20">
        <v>1.3434164670267146E-2</v>
      </c>
      <c r="S263" s="20">
        <v>9.8000000000000087E-2</v>
      </c>
      <c r="T263" s="20">
        <v>1.3434164670267146E-2</v>
      </c>
      <c r="U263" s="20">
        <v>9.8000000000000087E-2</v>
      </c>
      <c r="V263" s="20">
        <v>1.3434164670267146E-2</v>
      </c>
      <c r="W263" s="20">
        <v>4.8000000000000043E-2</v>
      </c>
      <c r="X263" s="20">
        <v>2.8105052997990043E-2</v>
      </c>
      <c r="Y263" s="20">
        <v>4.8000000000000043E-2</v>
      </c>
      <c r="Z263" s="20">
        <v>2.8105052997990043E-2</v>
      </c>
      <c r="AA263" s="20">
        <v>4.8000000000000043E-2</v>
      </c>
      <c r="AB263" s="20">
        <v>2.8105052997990043E-2</v>
      </c>
      <c r="AC263" s="20">
        <v>4.8000000000000043E-2</v>
      </c>
      <c r="AD263" s="20">
        <v>2.8105052997990043E-2</v>
      </c>
    </row>
    <row r="264" spans="1:30" x14ac:dyDescent="0.2">
      <c r="A264" s="11">
        <v>45900</v>
      </c>
      <c r="B264" s="12" t="s">
        <v>55</v>
      </c>
      <c r="C264" s="13">
        <v>16390</v>
      </c>
      <c r="D264" s="13">
        <v>28460</v>
      </c>
      <c r="E264" s="13">
        <v>16470</v>
      </c>
      <c r="F264" s="13">
        <v>29030</v>
      </c>
      <c r="G264" s="13">
        <v>16490</v>
      </c>
      <c r="H264" s="13">
        <v>29090</v>
      </c>
      <c r="I264" s="13">
        <v>16350</v>
      </c>
      <c r="J264" s="13">
        <v>27940</v>
      </c>
      <c r="K264" s="13">
        <v>16370</v>
      </c>
      <c r="L264" s="13">
        <v>28090</v>
      </c>
      <c r="M264" s="13">
        <v>11710</v>
      </c>
      <c r="N264" s="13">
        <v>14350</v>
      </c>
      <c r="O264" s="13">
        <v>11710</v>
      </c>
      <c r="P264" s="13">
        <v>14350</v>
      </c>
      <c r="Q264" s="13">
        <v>15840</v>
      </c>
      <c r="R264" s="13">
        <v>21550</v>
      </c>
      <c r="S264" s="13">
        <v>15840</v>
      </c>
      <c r="T264" s="13">
        <v>21550</v>
      </c>
      <c r="U264" s="13">
        <v>15840</v>
      </c>
      <c r="V264" s="13">
        <v>21550</v>
      </c>
      <c r="W264" s="13">
        <v>12120</v>
      </c>
      <c r="X264" s="13">
        <v>12300</v>
      </c>
      <c r="Y264" s="13">
        <v>12120</v>
      </c>
      <c r="Z264" s="13">
        <v>12300</v>
      </c>
      <c r="AA264" s="13">
        <v>12120</v>
      </c>
      <c r="AB264" s="13">
        <v>12300</v>
      </c>
      <c r="AC264" s="13">
        <v>12120</v>
      </c>
      <c r="AD264" s="13">
        <v>12300</v>
      </c>
    </row>
    <row r="265" spans="1:30" x14ac:dyDescent="0.2">
      <c r="A265" s="27">
        <v>45900</v>
      </c>
      <c r="B265" s="28" t="s">
        <v>69</v>
      </c>
      <c r="C265" s="33">
        <v>0.63900000000000001</v>
      </c>
      <c r="D265" s="33">
        <v>0.23267043325393755</v>
      </c>
      <c r="E265" s="33">
        <v>0.64700000000000002</v>
      </c>
      <c r="F265" s="33">
        <v>0.23756895733657735</v>
      </c>
      <c r="G265" s="33">
        <v>0.64900000000000002</v>
      </c>
      <c r="H265" s="33">
        <v>0.23808010322195527</v>
      </c>
      <c r="I265" s="33">
        <v>0.63500000000000001</v>
      </c>
      <c r="J265" s="33">
        <v>0.22813265872371069</v>
      </c>
      <c r="K265" s="33">
        <v>0.63700000000000001</v>
      </c>
      <c r="L265" s="33">
        <v>0.22944851816326572</v>
      </c>
      <c r="M265" s="33">
        <v>0.17100000000000004</v>
      </c>
      <c r="N265" s="33">
        <v>7.4905735515561123E-2</v>
      </c>
      <c r="O265" s="33">
        <v>0.17100000000000004</v>
      </c>
      <c r="P265" s="33">
        <v>7.4905735515561123E-2</v>
      </c>
      <c r="Q265" s="33">
        <v>0.58400000000000007</v>
      </c>
      <c r="R265" s="33">
        <v>0.165975580464506</v>
      </c>
      <c r="S265" s="33">
        <v>0.58400000000000007</v>
      </c>
      <c r="T265" s="33">
        <v>0.165975580464506</v>
      </c>
      <c r="U265" s="33">
        <v>0.58400000000000007</v>
      </c>
      <c r="V265" s="33">
        <v>0.165975580464506</v>
      </c>
      <c r="W265" s="33">
        <v>0.21199999999999997</v>
      </c>
      <c r="X265" s="33">
        <v>0.10905365064094164</v>
      </c>
      <c r="Y265" s="33">
        <v>0.21199999999999997</v>
      </c>
      <c r="Z265" s="33">
        <v>0.10905365064094164</v>
      </c>
      <c r="AA265" s="33">
        <v>0.21199999999999997</v>
      </c>
      <c r="AB265" s="33">
        <v>0.10905365064094164</v>
      </c>
      <c r="AC265" s="33">
        <v>0.21199999999999997</v>
      </c>
      <c r="AD265" s="33">
        <v>0.10905365064094164</v>
      </c>
    </row>
    <row r="266" spans="1:30" x14ac:dyDescent="0.2">
      <c r="A266" s="30">
        <v>45930</v>
      </c>
      <c r="B266" s="31" t="s">
        <v>31</v>
      </c>
      <c r="C266" s="32">
        <v>800</v>
      </c>
      <c r="D266" s="32">
        <v>4320</v>
      </c>
      <c r="E266" s="32">
        <v>800</v>
      </c>
      <c r="F266" s="32">
        <v>4320</v>
      </c>
      <c r="G266" s="32">
        <v>800</v>
      </c>
      <c r="H266" s="32">
        <v>4320</v>
      </c>
      <c r="I266" s="32">
        <v>800</v>
      </c>
      <c r="J266" s="32">
        <v>4320</v>
      </c>
      <c r="K266" s="32">
        <v>800</v>
      </c>
      <c r="L266" s="32">
        <v>4280</v>
      </c>
      <c r="M266" s="32">
        <v>4540</v>
      </c>
      <c r="N266" s="32">
        <v>8020</v>
      </c>
      <c r="O266" s="32">
        <v>4540</v>
      </c>
      <c r="P266" s="32">
        <v>8020</v>
      </c>
      <c r="Q266" s="32">
        <v>170</v>
      </c>
      <c r="R266" s="32">
        <v>4440</v>
      </c>
      <c r="S266" s="32">
        <v>170</v>
      </c>
      <c r="T266" s="32">
        <v>4440</v>
      </c>
      <c r="U266" s="32">
        <v>170</v>
      </c>
      <c r="V266" s="32">
        <v>4440</v>
      </c>
      <c r="W266" s="32">
        <v>7320</v>
      </c>
      <c r="X266" s="32">
        <v>8760</v>
      </c>
      <c r="Y266" s="32">
        <v>7320</v>
      </c>
      <c r="Z266" s="32">
        <v>8760</v>
      </c>
      <c r="AA266" s="32">
        <v>7320</v>
      </c>
      <c r="AB266" s="32">
        <v>8760</v>
      </c>
      <c r="AC266" s="32">
        <v>7320</v>
      </c>
      <c r="AD266" s="32">
        <v>8760</v>
      </c>
    </row>
    <row r="267" spans="1:30" x14ac:dyDescent="0.2">
      <c r="A267" s="18">
        <v>45930</v>
      </c>
      <c r="B267" s="19" t="s">
        <v>41</v>
      </c>
      <c r="C267" s="20">
        <v>-0.92</v>
      </c>
      <c r="D267" s="20">
        <v>-0.1545328280174002</v>
      </c>
      <c r="E267" s="20">
        <v>-0.92</v>
      </c>
      <c r="F267" s="20">
        <v>-0.1545328280174002</v>
      </c>
      <c r="G267" s="20">
        <v>-0.92</v>
      </c>
      <c r="H267" s="20">
        <v>-0.1545328280174002</v>
      </c>
      <c r="I267" s="20">
        <v>-0.92</v>
      </c>
      <c r="J267" s="20">
        <v>-0.1545328280174002</v>
      </c>
      <c r="K267" s="20">
        <v>-0.92</v>
      </c>
      <c r="L267" s="20">
        <v>-0.15610433920606093</v>
      </c>
      <c r="M267" s="20">
        <v>-0.54600000000000004</v>
      </c>
      <c r="N267" s="20">
        <v>-4.3169801420306353E-2</v>
      </c>
      <c r="O267" s="20">
        <v>-0.54600000000000004</v>
      </c>
      <c r="P267" s="20">
        <v>-4.3169801420306353E-2</v>
      </c>
      <c r="Q267" s="20">
        <v>-0.98299999999999998</v>
      </c>
      <c r="R267" s="20">
        <v>-0.14988712424637174</v>
      </c>
      <c r="S267" s="20">
        <v>-0.98299999999999998</v>
      </c>
      <c r="T267" s="20">
        <v>-0.14988712424637174</v>
      </c>
      <c r="U267" s="20">
        <v>-0.98299999999999998</v>
      </c>
      <c r="V267" s="20">
        <v>-0.14988712424637174</v>
      </c>
      <c r="W267" s="20">
        <v>-0.26800000000000002</v>
      </c>
      <c r="X267" s="20">
        <v>-6.405128345619282E-2</v>
      </c>
      <c r="Y267" s="20">
        <v>-0.26800000000000002</v>
      </c>
      <c r="Z267" s="20">
        <v>-6.405128345619282E-2</v>
      </c>
      <c r="AA267" s="20">
        <v>-0.26800000000000002</v>
      </c>
      <c r="AB267" s="20">
        <v>-6.405128345619282E-2</v>
      </c>
      <c r="AC267" s="20">
        <v>-0.26800000000000002</v>
      </c>
      <c r="AD267" s="20">
        <v>-6.405128345619282E-2</v>
      </c>
    </row>
    <row r="268" spans="1:30" x14ac:dyDescent="0.2">
      <c r="A268" s="11">
        <v>45930</v>
      </c>
      <c r="B268" s="12" t="s">
        <v>42</v>
      </c>
      <c r="C268" s="13">
        <v>7630</v>
      </c>
      <c r="D268" s="13">
        <v>8540</v>
      </c>
      <c r="E268" s="13">
        <v>7660</v>
      </c>
      <c r="F268" s="13">
        <v>8770</v>
      </c>
      <c r="G268" s="13">
        <v>7670</v>
      </c>
      <c r="H268" s="13">
        <v>8670</v>
      </c>
      <c r="I268" s="13">
        <v>7610</v>
      </c>
      <c r="J268" s="13">
        <v>8430</v>
      </c>
      <c r="K268" s="13">
        <v>7520</v>
      </c>
      <c r="L268" s="13">
        <v>8520</v>
      </c>
      <c r="M268" s="13">
        <v>9040</v>
      </c>
      <c r="N268" s="13">
        <v>10160</v>
      </c>
      <c r="O268" s="13">
        <v>9040</v>
      </c>
      <c r="P268" s="13">
        <v>10160</v>
      </c>
      <c r="Q268" s="13">
        <v>6410</v>
      </c>
      <c r="R268" s="13">
        <v>6450</v>
      </c>
      <c r="S268" s="13">
        <v>6410</v>
      </c>
      <c r="T268" s="13">
        <v>6450</v>
      </c>
      <c r="U268" s="13">
        <v>6410</v>
      </c>
      <c r="V268" s="13">
        <v>6450</v>
      </c>
      <c r="W268" s="13">
        <v>8630</v>
      </c>
      <c r="X268" s="13">
        <v>9050</v>
      </c>
      <c r="Y268" s="13">
        <v>8630</v>
      </c>
      <c r="Z268" s="13">
        <v>9050</v>
      </c>
      <c r="AA268" s="13">
        <v>8630</v>
      </c>
      <c r="AB268" s="13">
        <v>9050</v>
      </c>
      <c r="AC268" s="13">
        <v>8630</v>
      </c>
      <c r="AD268" s="13">
        <v>9050</v>
      </c>
    </row>
    <row r="269" spans="1:30" x14ac:dyDescent="0.2">
      <c r="A269" s="18">
        <v>45930</v>
      </c>
      <c r="B269" s="19" t="s">
        <v>54</v>
      </c>
      <c r="C269" s="20">
        <v>-0.23699999999999999</v>
      </c>
      <c r="D269" s="20">
        <v>-3.1071848635155774E-2</v>
      </c>
      <c r="E269" s="20">
        <v>-0.23399999999999999</v>
      </c>
      <c r="F269" s="20">
        <v>-2.5908129918412848E-2</v>
      </c>
      <c r="G269" s="20">
        <v>-0.23299999999999998</v>
      </c>
      <c r="H269" s="20">
        <v>-2.8139749865627506E-2</v>
      </c>
      <c r="I269" s="20">
        <v>-0.23899999999999999</v>
      </c>
      <c r="J269" s="20">
        <v>-3.3580877068817738E-2</v>
      </c>
      <c r="K269" s="20">
        <v>-0.248</v>
      </c>
      <c r="L269" s="20">
        <v>-3.1526104883349282E-2</v>
      </c>
      <c r="M269" s="20">
        <v>-9.5999999999999974E-2</v>
      </c>
      <c r="N269" s="20">
        <v>3.1797144324285931E-3</v>
      </c>
      <c r="O269" s="20">
        <v>-9.5999999999999974E-2</v>
      </c>
      <c r="P269" s="20">
        <v>3.1797144324285931E-3</v>
      </c>
      <c r="Q269" s="20">
        <v>-0.35899999999999999</v>
      </c>
      <c r="R269" s="20">
        <v>-8.3965262907764182E-2</v>
      </c>
      <c r="S269" s="20">
        <v>-0.35899999999999999</v>
      </c>
      <c r="T269" s="20">
        <v>-8.3965262907764182E-2</v>
      </c>
      <c r="U269" s="20">
        <v>-0.35899999999999999</v>
      </c>
      <c r="V269" s="20">
        <v>-8.3965262907764182E-2</v>
      </c>
      <c r="W269" s="20">
        <v>-0.13700000000000001</v>
      </c>
      <c r="X269" s="20">
        <v>-4.8685120477977573E-2</v>
      </c>
      <c r="Y269" s="20">
        <v>-0.13700000000000001</v>
      </c>
      <c r="Z269" s="20">
        <v>-4.8685120477977573E-2</v>
      </c>
      <c r="AA269" s="20">
        <v>-0.13700000000000001</v>
      </c>
      <c r="AB269" s="20">
        <v>-4.8685120477977573E-2</v>
      </c>
      <c r="AC269" s="20">
        <v>-0.13700000000000001</v>
      </c>
      <c r="AD269" s="20">
        <v>-4.8685120477977573E-2</v>
      </c>
    </row>
    <row r="270" spans="1:30" x14ac:dyDescent="0.2">
      <c r="A270" s="11">
        <v>45930</v>
      </c>
      <c r="B270" s="12" t="s">
        <v>47</v>
      </c>
      <c r="C270" s="13">
        <v>11240</v>
      </c>
      <c r="D270" s="13">
        <v>13820</v>
      </c>
      <c r="E270" s="13">
        <v>11300</v>
      </c>
      <c r="F270" s="13">
        <v>14170</v>
      </c>
      <c r="G270" s="13">
        <v>11220</v>
      </c>
      <c r="H270" s="13">
        <v>14050</v>
      </c>
      <c r="I270" s="13">
        <v>11220</v>
      </c>
      <c r="J270" s="13">
        <v>13640</v>
      </c>
      <c r="K270" s="13">
        <v>11240</v>
      </c>
      <c r="L270" s="13">
        <v>13870</v>
      </c>
      <c r="M270" s="13">
        <v>10480</v>
      </c>
      <c r="N270" s="13">
        <v>11670</v>
      </c>
      <c r="O270" s="13">
        <v>10480</v>
      </c>
      <c r="P270" s="13">
        <v>11670</v>
      </c>
      <c r="Q270" s="13">
        <v>11030</v>
      </c>
      <c r="R270" s="13">
        <v>10870</v>
      </c>
      <c r="S270" s="13">
        <v>11030</v>
      </c>
      <c r="T270" s="13">
        <v>10870</v>
      </c>
      <c r="U270" s="13">
        <v>11030</v>
      </c>
      <c r="V270" s="13">
        <v>10870</v>
      </c>
      <c r="W270" s="13">
        <v>10480</v>
      </c>
      <c r="X270" s="13">
        <v>10570</v>
      </c>
      <c r="Y270" s="13">
        <v>10480</v>
      </c>
      <c r="Z270" s="13">
        <v>10570</v>
      </c>
      <c r="AA270" s="13">
        <v>10480</v>
      </c>
      <c r="AB270" s="13">
        <v>10570</v>
      </c>
      <c r="AC270" s="13">
        <v>10480</v>
      </c>
      <c r="AD270" s="13">
        <v>10570</v>
      </c>
    </row>
    <row r="271" spans="1:30" x14ac:dyDescent="0.2">
      <c r="A271" s="18">
        <v>45930</v>
      </c>
      <c r="B271" s="19" t="s">
        <v>62</v>
      </c>
      <c r="C271" s="20">
        <v>0.12400000000000011</v>
      </c>
      <c r="D271" s="20">
        <v>6.6845693882398249E-2</v>
      </c>
      <c r="E271" s="20">
        <v>0.12999999999999989</v>
      </c>
      <c r="F271" s="20">
        <v>7.2195475036492152E-2</v>
      </c>
      <c r="G271" s="20">
        <v>0.12200000000000011</v>
      </c>
      <c r="H271" s="20">
        <v>7.0373294030109168E-2</v>
      </c>
      <c r="I271" s="20">
        <v>0.12200000000000011</v>
      </c>
      <c r="J271" s="20">
        <v>6.4052053179784352E-2</v>
      </c>
      <c r="K271" s="20">
        <v>0.12400000000000011</v>
      </c>
      <c r="L271" s="20">
        <v>6.76165369513404E-2</v>
      </c>
      <c r="M271" s="20">
        <v>4.8000000000000043E-2</v>
      </c>
      <c r="N271" s="20">
        <v>3.1369231761124716E-2</v>
      </c>
      <c r="O271" s="20">
        <v>4.8000000000000043E-2</v>
      </c>
      <c r="P271" s="20">
        <v>3.1369231761124716E-2</v>
      </c>
      <c r="Q271" s="20">
        <v>0.10299999999999998</v>
      </c>
      <c r="R271" s="20">
        <v>1.6824282220987863E-2</v>
      </c>
      <c r="S271" s="20">
        <v>0.10299999999999998</v>
      </c>
      <c r="T271" s="20">
        <v>1.6824282220987863E-2</v>
      </c>
      <c r="U271" s="20">
        <v>0.10299999999999998</v>
      </c>
      <c r="V271" s="20">
        <v>1.6824282220987863E-2</v>
      </c>
      <c r="W271" s="20">
        <v>4.8000000000000043E-2</v>
      </c>
      <c r="X271" s="20">
        <v>2.8105052997990043E-2</v>
      </c>
      <c r="Y271" s="20">
        <v>4.8000000000000043E-2</v>
      </c>
      <c r="Z271" s="20">
        <v>2.8105052997990043E-2</v>
      </c>
      <c r="AA271" s="20">
        <v>4.8000000000000043E-2</v>
      </c>
      <c r="AB271" s="20">
        <v>2.8105052997990043E-2</v>
      </c>
      <c r="AC271" s="20">
        <v>4.8000000000000043E-2</v>
      </c>
      <c r="AD271" s="20">
        <v>2.8105052997990043E-2</v>
      </c>
    </row>
    <row r="272" spans="1:30" x14ac:dyDescent="0.2">
      <c r="A272" s="11">
        <v>45930</v>
      </c>
      <c r="B272" s="12" t="s">
        <v>55</v>
      </c>
      <c r="C272" s="13">
        <v>16390</v>
      </c>
      <c r="D272" s="13">
        <v>28620</v>
      </c>
      <c r="E272" s="13">
        <v>16470</v>
      </c>
      <c r="F272" s="13">
        <v>29160</v>
      </c>
      <c r="G272" s="13">
        <v>16490</v>
      </c>
      <c r="H272" s="13">
        <v>29210</v>
      </c>
      <c r="I272" s="13">
        <v>16350</v>
      </c>
      <c r="J272" s="13">
        <v>28060</v>
      </c>
      <c r="K272" s="13">
        <v>16370</v>
      </c>
      <c r="L272" s="13">
        <v>28450</v>
      </c>
      <c r="M272" s="13">
        <v>11710</v>
      </c>
      <c r="N272" s="13">
        <v>14350</v>
      </c>
      <c r="O272" s="13">
        <v>11710</v>
      </c>
      <c r="P272" s="13">
        <v>14350</v>
      </c>
      <c r="Q272" s="13">
        <v>15840</v>
      </c>
      <c r="R272" s="13">
        <v>22320</v>
      </c>
      <c r="S272" s="13">
        <v>15840</v>
      </c>
      <c r="T272" s="13">
        <v>22320</v>
      </c>
      <c r="U272" s="13">
        <v>15840</v>
      </c>
      <c r="V272" s="13">
        <v>22320</v>
      </c>
      <c r="W272" s="13">
        <v>12120</v>
      </c>
      <c r="X272" s="13">
        <v>12300</v>
      </c>
      <c r="Y272" s="13">
        <v>12120</v>
      </c>
      <c r="Z272" s="13">
        <v>12300</v>
      </c>
      <c r="AA272" s="13">
        <v>12120</v>
      </c>
      <c r="AB272" s="13">
        <v>12300</v>
      </c>
      <c r="AC272" s="13">
        <v>12120</v>
      </c>
      <c r="AD272" s="13">
        <v>12300</v>
      </c>
    </row>
    <row r="273" spans="1:30" x14ac:dyDescent="0.2">
      <c r="A273" s="27">
        <v>45930</v>
      </c>
      <c r="B273" s="28" t="s">
        <v>69</v>
      </c>
      <c r="C273" s="33">
        <v>0.63900000000000001</v>
      </c>
      <c r="D273" s="33">
        <v>0.2340533232097306</v>
      </c>
      <c r="E273" s="33">
        <v>0.64700000000000002</v>
      </c>
      <c r="F273" s="33">
        <v>0.23867537520001036</v>
      </c>
      <c r="G273" s="33">
        <v>0.64900000000000002</v>
      </c>
      <c r="H273" s="33">
        <v>0.23909986994507526</v>
      </c>
      <c r="I273" s="33">
        <v>0.63500000000000001</v>
      </c>
      <c r="J273" s="33">
        <v>0.22918579675209894</v>
      </c>
      <c r="K273" s="33">
        <v>0.63700000000000001</v>
      </c>
      <c r="L273" s="33">
        <v>0.23258379630950188</v>
      </c>
      <c r="M273" s="33">
        <v>0.17100000000000004</v>
      </c>
      <c r="N273" s="33">
        <v>7.4905735515561123E-2</v>
      </c>
      <c r="O273" s="33">
        <v>0.17100000000000004</v>
      </c>
      <c r="P273" s="33">
        <v>7.4905735515561123E-2</v>
      </c>
      <c r="Q273" s="33">
        <v>0.58400000000000007</v>
      </c>
      <c r="R273" s="33">
        <v>0.17419124549787179</v>
      </c>
      <c r="S273" s="33">
        <v>0.58400000000000007</v>
      </c>
      <c r="T273" s="33">
        <v>0.17419124549787179</v>
      </c>
      <c r="U273" s="33">
        <v>0.58400000000000007</v>
      </c>
      <c r="V273" s="33">
        <v>0.17419124549787179</v>
      </c>
      <c r="W273" s="33">
        <v>0.21199999999999997</v>
      </c>
      <c r="X273" s="33">
        <v>0.10905365064094164</v>
      </c>
      <c r="Y273" s="33">
        <v>0.21199999999999997</v>
      </c>
      <c r="Z273" s="33">
        <v>0.10905365064094164</v>
      </c>
      <c r="AA273" s="33">
        <v>0.21199999999999997</v>
      </c>
      <c r="AB273" s="33">
        <v>0.10905365064094164</v>
      </c>
      <c r="AC273" s="33">
        <v>0.21199999999999997</v>
      </c>
      <c r="AD273" s="33">
        <v>0.10905365064094164</v>
      </c>
    </row>
  </sheetData>
  <sheetProtection algorithmName="SHA-512" hashValue="HV/1SLQdnINmpd9Z8PUDqAbEz2I2cT1kr6smCDgojZt2huCjHxHdqdXGXVcN5sHyCipgBqi/dRrPLjMw9Nf9Tg==" saltValue="DXJogKZyE8uhSZN3Aewucw==" spinCount="100000" sheet="1" objects="1" scenarios="1"/>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0B9C2-66B8-4C77-B0A1-27D7F1CCB7AC}">
  <sheetPr codeName="Sheet6"/>
  <dimension ref="A1:O28"/>
  <sheetViews>
    <sheetView showGridLines="0" tabSelected="1" zoomScale="115" zoomScaleNormal="115" workbookViewId="0">
      <selection activeCell="N12" sqref="N12"/>
    </sheetView>
  </sheetViews>
  <sheetFormatPr defaultRowHeight="15" x14ac:dyDescent="0.25"/>
  <cols>
    <col min="1" max="1" width="1.140625" style="34" customWidth="1"/>
    <col min="2" max="2" width="13.7109375" style="34" customWidth="1"/>
    <col min="3" max="3" width="26.85546875" style="34" customWidth="1"/>
    <col min="4" max="4" width="11.7109375" style="34" customWidth="1"/>
    <col min="5" max="5" width="10.5703125" style="34" customWidth="1"/>
    <col min="6" max="13" width="10.5703125" style="34" bestFit="1" customWidth="1"/>
    <col min="14" max="16384" width="9.140625" style="34"/>
  </cols>
  <sheetData>
    <row r="1" spans="1:15" ht="23.25" x14ac:dyDescent="0.35">
      <c r="B1" s="35" t="s">
        <v>204</v>
      </c>
    </row>
    <row r="2" spans="1:15" ht="18.75" x14ac:dyDescent="0.3">
      <c r="B2" s="36" t="s">
        <v>205</v>
      </c>
      <c r="O2" s="37"/>
    </row>
    <row r="3" spans="1:15" ht="19.899999999999999" customHeight="1" x14ac:dyDescent="0.25">
      <c r="B3" s="38"/>
      <c r="C3" s="38"/>
      <c r="D3" s="38"/>
      <c r="E3" s="38"/>
      <c r="F3" s="38"/>
      <c r="G3" s="38"/>
      <c r="H3" s="38"/>
      <c r="I3" s="38"/>
      <c r="O3" s="37"/>
    </row>
    <row r="4" spans="1:15" ht="14.45" customHeight="1" x14ac:dyDescent="0.25">
      <c r="B4" s="39" t="s">
        <v>206</v>
      </c>
      <c r="C4" s="39"/>
      <c r="D4" s="39"/>
      <c r="E4" s="39"/>
      <c r="F4" s="39"/>
      <c r="G4" s="39"/>
      <c r="H4" s="39"/>
      <c r="I4" s="39"/>
      <c r="J4" s="40"/>
      <c r="K4" s="40"/>
      <c r="L4" s="40"/>
      <c r="M4" s="40"/>
      <c r="O4" s="37"/>
    </row>
    <row r="5" spans="1:15" ht="34.9" customHeight="1" x14ac:dyDescent="0.25">
      <c r="B5" s="39"/>
      <c r="C5" s="39"/>
      <c r="D5" s="39"/>
      <c r="E5" s="39"/>
      <c r="F5" s="39"/>
      <c r="G5" s="39"/>
      <c r="H5" s="39"/>
      <c r="I5" s="39"/>
      <c r="J5" s="40"/>
      <c r="K5" s="40"/>
      <c r="L5" s="40"/>
      <c r="M5" s="40"/>
      <c r="O5" s="37"/>
    </row>
    <row r="6" spans="1:15" x14ac:dyDescent="0.25">
      <c r="B6" s="10"/>
      <c r="C6" s="41">
        <v>2</v>
      </c>
      <c r="D6" s="41">
        <v>2</v>
      </c>
      <c r="E6" s="7"/>
      <c r="F6" s="7"/>
      <c r="G6" s="7"/>
      <c r="H6" s="10"/>
      <c r="I6" s="10"/>
      <c r="J6" s="10"/>
      <c r="K6" s="10"/>
      <c r="L6" s="10"/>
      <c r="M6" s="10"/>
      <c r="O6" s="37"/>
    </row>
    <row r="7" spans="1:15" x14ac:dyDescent="0.25">
      <c r="B7" s="42" t="s">
        <v>207</v>
      </c>
      <c r="C7" s="43"/>
      <c r="D7" s="44" cm="1">
        <f t="array" ref="D7">INDEX(data!AF:AF,E7+1,0)</f>
        <v>45930</v>
      </c>
      <c r="E7" s="83">
        <v>34</v>
      </c>
      <c r="F7" s="7"/>
      <c r="G7" s="7"/>
      <c r="H7" s="10"/>
      <c r="I7" s="10"/>
      <c r="J7" s="10"/>
      <c r="K7" s="10"/>
      <c r="L7" s="10"/>
      <c r="M7" s="10"/>
      <c r="O7" s="37"/>
    </row>
    <row r="8" spans="1:15" ht="22.9" customHeight="1" x14ac:dyDescent="0.25">
      <c r="B8" s="45"/>
      <c r="C8" s="43"/>
      <c r="D8" s="43" t="str">
        <f>IF(F15="","No data is available for this date","")</f>
        <v/>
      </c>
      <c r="E8" s="7"/>
      <c r="F8" s="7"/>
      <c r="G8" s="7"/>
      <c r="H8" s="10"/>
      <c r="I8" s="10"/>
      <c r="J8" s="10"/>
      <c r="K8" s="10"/>
      <c r="L8" s="10"/>
      <c r="M8" s="10"/>
      <c r="O8" s="37"/>
    </row>
    <row r="9" spans="1:15" x14ac:dyDescent="0.25">
      <c r="B9" s="46" t="s">
        <v>208</v>
      </c>
      <c r="C9" s="47"/>
      <c r="D9" s="47" t="s">
        <v>209</v>
      </c>
      <c r="E9" s="48"/>
      <c r="F9" s="7"/>
      <c r="G9" s="7"/>
      <c r="H9" s="10"/>
      <c r="I9" s="10"/>
      <c r="J9" s="10"/>
      <c r="K9" s="10"/>
      <c r="L9" s="10"/>
      <c r="M9" s="10"/>
      <c r="O9" s="37"/>
    </row>
    <row r="10" spans="1:15" x14ac:dyDescent="0.25">
      <c r="B10" s="46" t="s">
        <v>210</v>
      </c>
      <c r="C10" s="47"/>
      <c r="D10" s="47" t="s">
        <v>211</v>
      </c>
      <c r="E10" s="49"/>
      <c r="F10" s="10"/>
      <c r="G10" s="10"/>
      <c r="H10" s="10"/>
      <c r="I10" s="10"/>
      <c r="J10" s="10"/>
      <c r="K10" s="10"/>
      <c r="L10" s="10"/>
      <c r="M10" s="10"/>
      <c r="O10" s="37"/>
    </row>
    <row r="11" spans="1:15" x14ac:dyDescent="0.25">
      <c r="B11" s="10"/>
      <c r="C11" s="10"/>
      <c r="D11" s="41" t="s">
        <v>12</v>
      </c>
      <c r="E11" s="41" t="s">
        <v>13</v>
      </c>
      <c r="F11" s="41" t="s">
        <v>14</v>
      </c>
      <c r="G11" s="41" t="s">
        <v>15</v>
      </c>
      <c r="H11" s="10"/>
      <c r="I11" s="10"/>
      <c r="J11" s="10"/>
      <c r="K11" s="10"/>
      <c r="L11" s="10"/>
      <c r="M11" s="10"/>
      <c r="O11" s="37"/>
    </row>
    <row r="12" spans="1:15" ht="15" customHeight="1" x14ac:dyDescent="0.25">
      <c r="B12" s="50" t="s">
        <v>1</v>
      </c>
      <c r="C12" s="51"/>
      <c r="D12" s="52" t="s">
        <v>212</v>
      </c>
      <c r="E12" s="53"/>
      <c r="F12" s="54" t="s">
        <v>213</v>
      </c>
      <c r="G12" s="55"/>
      <c r="H12" s="10"/>
      <c r="I12" s="10"/>
      <c r="J12" s="10"/>
      <c r="K12" s="10"/>
      <c r="L12" s="10"/>
      <c r="M12" s="10"/>
      <c r="O12" s="37"/>
    </row>
    <row r="13" spans="1:15" ht="15" customHeight="1" x14ac:dyDescent="0.25">
      <c r="B13" s="56"/>
      <c r="C13" s="57"/>
      <c r="D13" s="58" t="s">
        <v>214</v>
      </c>
      <c r="E13" s="59" t="str">
        <f>D9</f>
        <v xml:space="preserve"> 5 years</v>
      </c>
      <c r="F13" s="60" t="s">
        <v>214</v>
      </c>
      <c r="G13" s="61" t="str">
        <f>D9</f>
        <v xml:space="preserve"> 5 years</v>
      </c>
      <c r="H13" s="10"/>
      <c r="I13" s="10"/>
      <c r="J13" s="10"/>
      <c r="K13" s="10"/>
      <c r="L13" s="10"/>
      <c r="M13" s="10"/>
      <c r="O13" s="37"/>
    </row>
    <row r="14" spans="1:15" x14ac:dyDescent="0.25">
      <c r="B14" s="62" t="s">
        <v>215</v>
      </c>
      <c r="C14" s="63" t="s">
        <v>216</v>
      </c>
      <c r="D14" s="64"/>
      <c r="E14" s="65"/>
      <c r="F14" s="66"/>
      <c r="G14" s="63"/>
      <c r="H14" s="10"/>
      <c r="I14" s="10"/>
      <c r="J14" s="10"/>
      <c r="K14" s="10"/>
      <c r="L14" s="10"/>
      <c r="M14" s="10"/>
      <c r="O14" s="37"/>
    </row>
    <row r="15" spans="1:15" ht="24" x14ac:dyDescent="0.25">
      <c r="A15" s="67" t="s">
        <v>31</v>
      </c>
      <c r="B15" s="68" t="s">
        <v>31</v>
      </c>
      <c r="C15" s="69" t="s">
        <v>217</v>
      </c>
      <c r="D15" s="70" cm="1">
        <f t="array" ref="D15">_xlfn.IFNA(INDEX(data!$A:$T,MATCH(1,($D$7=data!$A:$A)*($A15=data!$B:$B),0),MATCH(D$11,data!$1:$1,0)),"")</f>
        <v>4540</v>
      </c>
      <c r="E15" s="71" cm="1">
        <f t="array" ref="E15">_xlfn.IFNA(INDEX(data!$A:$T,MATCH(1,($D$7=data!$A:$A)*($A15=data!$B:$B),0),MATCH(E$11,data!$1:$1,0)),"")</f>
        <v>8020</v>
      </c>
      <c r="F15" s="72" cm="1">
        <f t="array" ref="F15">_xlfn.IFNA(INDEX(data!$A:$T,MATCH(1,($D$7=data!$A:$A)*($A15=data!$B:$B),0),MATCH(F$11,data!$1:$1,0)),"")</f>
        <v>4540</v>
      </c>
      <c r="G15" s="73" cm="1">
        <f t="array" ref="G15">_xlfn.IFNA(INDEX(data!$A:$T,MATCH(1,($D$7=data!$A:$A)*($A15=data!$B:$B),0),MATCH(G$11,data!$1:$1,0)),"")</f>
        <v>8020</v>
      </c>
      <c r="H15" s="10"/>
      <c r="I15" s="10"/>
      <c r="J15" s="10"/>
      <c r="K15" s="10"/>
      <c r="L15" s="10"/>
      <c r="M15" s="10"/>
    </row>
    <row r="16" spans="1:15" x14ac:dyDescent="0.25">
      <c r="A16" s="67" t="s">
        <v>41</v>
      </c>
      <c r="B16" s="74" t="s">
        <v>41</v>
      </c>
      <c r="C16" s="75" t="s">
        <v>218</v>
      </c>
      <c r="D16" s="76" cm="1">
        <f t="array" ref="D16">_xlfn.IFNA(INDEX(data!$A:$T,MATCH(1,($D$7=data!$A:$A)*($A16=data!$B:$B),0),MATCH(D$11,data!$1:$1,0)),"")</f>
        <v>-0.54600000000000004</v>
      </c>
      <c r="E16" s="77" cm="1">
        <f t="array" ref="E16">_xlfn.IFNA(INDEX(data!$A:$T,MATCH(1,($D$7=data!$A:$A)*($A16=data!$B:$B),0),MATCH(E$11,data!$1:$1,0)),"")</f>
        <v>-4.3169801420306353E-2</v>
      </c>
      <c r="F16" s="78" cm="1">
        <f t="array" ref="F16">_xlfn.IFNA(INDEX(data!$A:$T,MATCH(1,($D$7=data!$A:$A)*($A16=data!$B:$B),0),MATCH(F$11,data!$1:$1,0)),"")</f>
        <v>-0.54600000000000004</v>
      </c>
      <c r="G16" s="79" cm="1">
        <f t="array" ref="G16">_xlfn.IFNA(INDEX(data!$A:$T,MATCH(1,($D$7=data!$A:$A)*($A16=data!$B:$B),0),MATCH(G$11,data!$1:$1,0)),"")</f>
        <v>-4.3169801420306353E-2</v>
      </c>
      <c r="H16" s="10"/>
      <c r="I16" s="10"/>
      <c r="J16" s="10"/>
      <c r="K16" s="10"/>
      <c r="L16" s="10"/>
      <c r="M16" s="10"/>
    </row>
    <row r="17" spans="1:13" ht="24" x14ac:dyDescent="0.25">
      <c r="A17" s="67" t="s">
        <v>42</v>
      </c>
      <c r="B17" s="68" t="s">
        <v>42</v>
      </c>
      <c r="C17" s="69" t="s">
        <v>217</v>
      </c>
      <c r="D17" s="80" cm="1">
        <f t="array" ref="D17">_xlfn.IFNA(INDEX(data!$A:$T,MATCH(1,($D$7=data!$A:$A)*($A17=data!$B:$B),0),MATCH(D$11,data!$1:$1,0)),"")</f>
        <v>9040</v>
      </c>
      <c r="E17" s="71" cm="1">
        <f t="array" ref="E17">_xlfn.IFNA(INDEX(data!$A:$T,MATCH(1,($D$7=data!$A:$A)*($A17=data!$B:$B),0),MATCH(E$11,data!$1:$1,0)),"")</f>
        <v>10160</v>
      </c>
      <c r="F17" s="72" cm="1">
        <f t="array" ref="F17">_xlfn.IFNA(INDEX(data!$A:$T,MATCH(1,($D$7=data!$A:$A)*($A17=data!$B:$B),0),MATCH(F$11,data!$1:$1,0)),"")</f>
        <v>9040</v>
      </c>
      <c r="G17" s="73" cm="1">
        <f t="array" ref="G17">_xlfn.IFNA(INDEX(data!$A:$T,MATCH(1,($D$7=data!$A:$A)*($A17=data!$B:$B),0),MATCH(G$11,data!$1:$1,0)),"")</f>
        <v>10160</v>
      </c>
      <c r="H17" s="10"/>
      <c r="I17" s="10"/>
      <c r="J17" s="10"/>
      <c r="K17" s="10"/>
      <c r="L17" s="10"/>
      <c r="M17" s="10"/>
    </row>
    <row r="18" spans="1:13" x14ac:dyDescent="0.25">
      <c r="A18" s="67" t="s">
        <v>54</v>
      </c>
      <c r="B18" s="74" t="s">
        <v>54</v>
      </c>
      <c r="C18" s="75" t="s">
        <v>218</v>
      </c>
      <c r="D18" s="76" cm="1">
        <f t="array" ref="D18">_xlfn.IFNA(INDEX(data!$A:$T,MATCH(1,($D$7=data!$A:$A)*($A18=data!$B:$B),0),MATCH(D$11,data!$1:$1,0)),"")</f>
        <v>-9.5999999999999974E-2</v>
      </c>
      <c r="E18" s="77" cm="1">
        <f t="array" ref="E18">_xlfn.IFNA(INDEX(data!$A:$T,MATCH(1,($D$7=data!$A:$A)*($A18=data!$B:$B),0),MATCH(E$11,data!$1:$1,0)),"")</f>
        <v>3.1797144324285931E-3</v>
      </c>
      <c r="F18" s="78" cm="1">
        <f t="array" ref="F18">_xlfn.IFNA(INDEX(data!$A:$T,MATCH(1,($D$7=data!$A:$A)*($A18=data!$B:$B),0),MATCH(F$11,data!$1:$1,0)),"")</f>
        <v>-9.5999999999999974E-2</v>
      </c>
      <c r="G18" s="79" cm="1">
        <f t="array" ref="G18">_xlfn.IFNA(INDEX(data!$A:$T,MATCH(1,($D$7=data!$A:$A)*($A18=data!$B:$B),0),MATCH(G$11,data!$1:$1,0)),"")</f>
        <v>3.1797144324285931E-3</v>
      </c>
      <c r="H18" s="10"/>
      <c r="I18" s="10"/>
      <c r="J18" s="10"/>
      <c r="K18" s="10"/>
      <c r="L18" s="10"/>
      <c r="M18" s="10"/>
    </row>
    <row r="19" spans="1:13" ht="24" x14ac:dyDescent="0.25">
      <c r="A19" s="67" t="s">
        <v>47</v>
      </c>
      <c r="B19" s="68" t="s">
        <v>47</v>
      </c>
      <c r="C19" s="69" t="s">
        <v>217</v>
      </c>
      <c r="D19" s="80" cm="1">
        <f t="array" ref="D19">_xlfn.IFNA(INDEX(data!$A:$T,MATCH(1,($D$7=data!$A:$A)*($A19=data!$B:$B),0),MATCH(D$11,data!$1:$1,0)),"")</f>
        <v>10480</v>
      </c>
      <c r="E19" s="71" cm="1">
        <f t="array" ref="E19">_xlfn.IFNA(INDEX(data!$A:$T,MATCH(1,($D$7=data!$A:$A)*($A19=data!$B:$B),0),MATCH(E$11,data!$1:$1,0)),"")</f>
        <v>11670</v>
      </c>
      <c r="F19" s="72" cm="1">
        <f t="array" ref="F19">_xlfn.IFNA(INDEX(data!$A:$T,MATCH(1,($D$7=data!$A:$A)*($A19=data!$B:$B),0),MATCH(F$11,data!$1:$1,0)),"")</f>
        <v>10480</v>
      </c>
      <c r="G19" s="73" cm="1">
        <f t="array" ref="G19">_xlfn.IFNA(INDEX(data!$A:$T,MATCH(1,($D$7=data!$A:$A)*($A19=data!$B:$B),0),MATCH(G$11,data!$1:$1,0)),"")</f>
        <v>11670</v>
      </c>
      <c r="H19" s="10"/>
      <c r="I19" s="10"/>
      <c r="J19" s="10"/>
      <c r="K19" s="10"/>
      <c r="L19" s="10"/>
      <c r="M19" s="10"/>
    </row>
    <row r="20" spans="1:13" x14ac:dyDescent="0.25">
      <c r="A20" s="67" t="s">
        <v>62</v>
      </c>
      <c r="B20" s="74" t="s">
        <v>62</v>
      </c>
      <c r="C20" s="75" t="s">
        <v>218</v>
      </c>
      <c r="D20" s="76" cm="1">
        <f t="array" ref="D20">_xlfn.IFNA(INDEX(data!$A:$T,MATCH(1,($D$7=data!$A:$A)*($A20=data!$B:$B),0),MATCH(D$11,data!$1:$1,0)),"")</f>
        <v>4.8000000000000043E-2</v>
      </c>
      <c r="E20" s="77" cm="1">
        <f t="array" ref="E20">_xlfn.IFNA(INDEX(data!$A:$T,MATCH(1,($D$7=data!$A:$A)*($A20=data!$B:$B),0),MATCH(E$11,data!$1:$1,0)),"")</f>
        <v>3.1369231761124716E-2</v>
      </c>
      <c r="F20" s="78" cm="1">
        <f t="array" ref="F20">_xlfn.IFNA(INDEX(data!$A:$T,MATCH(1,($D$7=data!$A:$A)*($A20=data!$B:$B),0),MATCH(F$11,data!$1:$1,0)),"")</f>
        <v>4.8000000000000043E-2</v>
      </c>
      <c r="G20" s="79" cm="1">
        <f t="array" ref="G20">_xlfn.IFNA(INDEX(data!$A:$T,MATCH(1,($D$7=data!$A:$A)*($A20=data!$B:$B),0),MATCH(G$11,data!$1:$1,0)),"")</f>
        <v>3.1369231761124716E-2</v>
      </c>
      <c r="H20" s="10"/>
      <c r="I20" s="10"/>
      <c r="J20" s="10"/>
      <c r="K20" s="10"/>
      <c r="L20" s="10"/>
      <c r="M20" s="10"/>
    </row>
    <row r="21" spans="1:13" ht="24" x14ac:dyDescent="0.25">
      <c r="A21" s="67" t="s">
        <v>55</v>
      </c>
      <c r="B21" s="68" t="s">
        <v>55</v>
      </c>
      <c r="C21" s="69" t="s">
        <v>217</v>
      </c>
      <c r="D21" s="80" cm="1">
        <f t="array" ref="D21">_xlfn.IFNA(INDEX(data!$A:$T,MATCH(1,($D$7=data!$A:$A)*($A21=data!$B:$B),0),MATCH(D$11,data!$1:$1,0)),"")</f>
        <v>11710</v>
      </c>
      <c r="E21" s="71" cm="1">
        <f t="array" ref="E21">_xlfn.IFNA(INDEX(data!$A:$T,MATCH(1,($D$7=data!$A:$A)*($A21=data!$B:$B),0),MATCH(E$11,data!$1:$1,0)),"")</f>
        <v>14350</v>
      </c>
      <c r="F21" s="72" cm="1">
        <f t="array" ref="F21">_xlfn.IFNA(INDEX(data!$A:$T,MATCH(1,($D$7=data!$A:$A)*($A21=data!$B:$B),0),MATCH(F$11,data!$1:$1,0)),"")</f>
        <v>11710</v>
      </c>
      <c r="G21" s="73" cm="1">
        <f t="array" ref="G21">_xlfn.IFNA(INDEX(data!$A:$T,MATCH(1,($D$7=data!$A:$A)*($A21=data!$B:$B),0),MATCH(G$11,data!$1:$1,0)),"")</f>
        <v>14350</v>
      </c>
      <c r="H21" s="10"/>
      <c r="I21" s="10"/>
      <c r="J21" s="10"/>
      <c r="K21" s="10"/>
      <c r="L21" s="10"/>
      <c r="M21" s="10"/>
    </row>
    <row r="22" spans="1:13" x14ac:dyDescent="0.25">
      <c r="A22" s="67" t="s">
        <v>69</v>
      </c>
      <c r="B22" s="74" t="s">
        <v>69</v>
      </c>
      <c r="C22" s="75" t="s">
        <v>218</v>
      </c>
      <c r="D22" s="76" cm="1">
        <f t="array" ref="D22">_xlfn.IFNA(INDEX(data!$A:$T,MATCH(1,($D$7=data!$A:$A)*($A22=data!$B:$B),0),MATCH(D$11,data!$1:$1,0)),"")</f>
        <v>0.17100000000000004</v>
      </c>
      <c r="E22" s="77" cm="1">
        <f t="array" ref="E22">_xlfn.IFNA(INDEX(data!$A:$T,MATCH(1,($D$7=data!$A:$A)*($A22=data!$B:$B),0),MATCH(E$11,data!$1:$1,0)),"")</f>
        <v>7.4905735515561123E-2</v>
      </c>
      <c r="F22" s="78" cm="1">
        <f t="array" ref="F22">_xlfn.IFNA(INDEX(data!$A:$T,MATCH(1,($D$7=data!$A:$A)*($A22=data!$B:$B),0),MATCH(F$11,data!$1:$1,0)),"")</f>
        <v>0.17100000000000004</v>
      </c>
      <c r="G22" s="79" cm="1">
        <f t="array" ref="G22">_xlfn.IFNA(INDEX(data!$A:$T,MATCH(1,($D$7=data!$A:$A)*($A22=data!$B:$B),0),MATCH(G$11,data!$1:$1,0)),"")</f>
        <v>7.4905735515561123E-2</v>
      </c>
      <c r="H22" s="10"/>
      <c r="I22" s="10"/>
      <c r="J22" s="10"/>
      <c r="K22" s="10"/>
      <c r="L22" s="10"/>
      <c r="M22" s="10"/>
    </row>
    <row r="24" spans="1:13" x14ac:dyDescent="0.25">
      <c r="B24" s="39" t="s">
        <v>219</v>
      </c>
      <c r="C24" s="39"/>
      <c r="D24" s="39"/>
      <c r="E24" s="39"/>
      <c r="F24" s="39"/>
      <c r="G24" s="39"/>
      <c r="H24" s="39"/>
      <c r="I24" s="39"/>
      <c r="J24" s="39"/>
      <c r="K24" s="39"/>
      <c r="L24" s="39"/>
      <c r="M24" s="39"/>
    </row>
    <row r="25" spans="1:13" x14ac:dyDescent="0.25">
      <c r="B25" s="39"/>
      <c r="C25" s="39"/>
      <c r="D25" s="39"/>
      <c r="E25" s="39"/>
      <c r="F25" s="39"/>
      <c r="G25" s="39"/>
      <c r="H25" s="39"/>
      <c r="I25" s="39"/>
      <c r="J25" s="39"/>
      <c r="K25" s="39"/>
      <c r="L25" s="39"/>
      <c r="M25" s="39"/>
    </row>
    <row r="26" spans="1:13" ht="12" customHeight="1" x14ac:dyDescent="0.25">
      <c r="B26" s="81" t="s">
        <v>220</v>
      </c>
      <c r="C26" s="82" t="str" cm="1">
        <f t="array" ref="C26">_xlfn.IFNA(INDEX(data!$AH:$AO,MATCH(1,($D$7=data!$AH:$AH)*("Unfavourable"=data!$AI:$AI),0),MATCH("FLEX ENG",data!$AH$2:$AO$2,0)),"")</f>
        <v>September 2017 - September 2022</v>
      </c>
    </row>
    <row r="27" spans="1:13" ht="12" customHeight="1" x14ac:dyDescent="0.25">
      <c r="B27" s="81" t="s">
        <v>221</v>
      </c>
      <c r="C27" s="82" t="str" cm="1">
        <f t="array" ref="C27">_xlfn.IFNA(INDEX(data!$AH:$AO,MATCH(1,($D$7=data!$AH:$AH)*("Moderate"=data!$AI:$AI),0),MATCH("FLEX ENG",data!$AH$2:$AO$2,0)),"")</f>
        <v>September 2016 - September 2021</v>
      </c>
    </row>
    <row r="28" spans="1:13" ht="12" customHeight="1" x14ac:dyDescent="0.25">
      <c r="B28" s="81" t="s">
        <v>222</v>
      </c>
      <c r="C28" s="82" t="str" cm="1">
        <f t="array" ref="C28">_xlfn.IFNA(INDEX(data!$AH:$AO,MATCH(1,($D$7=data!$AH:$AH)*("Favourable"=data!$AI:$AI),0),MATCH("FLEX ENG",data!$AH$2:$AO$2,0)),"")</f>
        <v>March 2020 - March 2025</v>
      </c>
    </row>
  </sheetData>
  <sheetProtection algorithmName="SHA-512" hashValue="lGCfk8D+z4uDvuCyVr2JewLQzAaloAyzG9swDClZk5pSTGVmsgiPr3Rpk9uRaItN1bJDpLK3ObWmGeRB/y2epA==" saltValue="MsXI5Knzg+4Zn0UfTonDGw==" spinCount="100000" sheet="1" objects="1" scenarios="1"/>
  <mergeCells count="5">
    <mergeCell ref="B4:I5"/>
    <mergeCell ref="B12:C13"/>
    <mergeCell ref="D12:E12"/>
    <mergeCell ref="F12:G12"/>
    <mergeCell ref="B24:M25"/>
  </mergeCells>
  <conditionalFormatting sqref="D8">
    <cfRule type="containsText" dxfId="2" priority="3" operator="containsText" text="No data">
      <formula>NOT(ISERROR(SEARCH("No data",D8)))</formula>
    </cfRule>
  </conditionalFormatting>
  <conditionalFormatting sqref="D16:G16 D18:G18 D20:G20 D22:G22">
    <cfRule type="cellIs" dxfId="1" priority="1" operator="greaterThan">
      <formula>0</formula>
    </cfRule>
    <cfRule type="cellIs" dxfId="0" priority="2" operator="lessThan">
      <formula>0</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ltText="Choose date from drop-down list">
                <anchor moveWithCells="1">
                  <from>
                    <xdr:col>3</xdr:col>
                    <xdr:colOff>28575</xdr:colOff>
                    <xdr:row>5</xdr:row>
                    <xdr:rowOff>152400</xdr:rowOff>
                  </from>
                  <to>
                    <xdr:col>4</xdr:col>
                    <xdr:colOff>123825</xdr:colOff>
                    <xdr:row>7</xdr:row>
                    <xdr:rowOff>57150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MultiAsset_ENG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Maarja Härsing-Värk | Avaron</dc:creator>
  <cp:lastModifiedBy>Maarja Härsing-Värk | Avaron</cp:lastModifiedBy>
  <dcterms:created xsi:type="dcterms:W3CDTF">2025-10-20T08:57:58Z</dcterms:created>
  <dcterms:modified xsi:type="dcterms:W3CDTF">2025-10-20T08:58:02Z</dcterms:modified>
</cp:coreProperties>
</file>